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pinionadvisorypty.sharepoint.com/Client/Tas Farm Innovation Hub/Water Use Efficiency/Program design and delivery/Stock water budgeting module/"/>
    </mc:Choice>
  </mc:AlternateContent>
  <xr:revisionPtr revIDLastSave="1239" documentId="8_{1C885BA4-7E78-4DDC-B61E-5DE0F072D3E3}" xr6:coauthVersionLast="47" xr6:coauthVersionMax="47" xr10:uidLastSave="{D58ADCE0-6A80-484F-8C6F-885C5426E089}"/>
  <bookViews>
    <workbookView xWindow="-120" yWindow="-120" windowWidth="29040" windowHeight="15720" activeTab="4" xr2:uid="{14E7E93F-85BF-4FA8-9A35-E4D66AC99337}"/>
  </bookViews>
  <sheets>
    <sheet name="Instructions" sheetId="5" r:id="rId1"/>
    <sheet name="Stock water demand calculator" sheetId="3" r:id="rId2"/>
    <sheet name="Reticulated system cost calc" sheetId="4" r:id="rId3"/>
    <sheet name="Definitions and glossary" sheetId="6" r:id="rId4"/>
    <sheet name="Worked example and diagram" sheetId="7" r:id="rId5"/>
  </sheets>
  <definedNames>
    <definedName name="_xlnm.Print_Area" localSheetId="1">'Stock water demand calculator'!#REF!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3" l="1"/>
  <c r="E9" i="3"/>
  <c r="F9" i="3" s="1"/>
  <c r="E10" i="3"/>
  <c r="E17" i="4"/>
  <c r="E11" i="3"/>
  <c r="E18" i="4" l="1"/>
  <c r="E9" i="4"/>
  <c r="E10" i="4"/>
  <c r="E11" i="4"/>
  <c r="E12" i="4"/>
  <c r="E13" i="4"/>
  <c r="E14" i="4"/>
  <c r="E15" i="4"/>
  <c r="E16" i="4"/>
  <c r="E12" i="3"/>
  <c r="F12" i="3" s="1"/>
  <c r="E13" i="3"/>
  <c r="F13" i="3" s="1"/>
  <c r="E14" i="3"/>
  <c r="F14" i="3" s="1"/>
  <c r="F15" i="3"/>
  <c r="E16" i="3"/>
  <c r="F16" i="3" s="1"/>
  <c r="E30" i="3"/>
  <c r="E32" i="3" s="1"/>
  <c r="E17" i="3"/>
  <c r="F17" i="3" s="1"/>
  <c r="F11" i="3"/>
  <c r="F10" i="3"/>
  <c r="E19" i="4" l="1"/>
  <c r="E31" i="3"/>
  <c r="F18" i="3"/>
  <c r="F20" i="3" s="1"/>
  <c r="D30" i="3" s="1"/>
  <c r="D31" i="3" l="1"/>
  <c r="D32" i="3" s="1"/>
</calcChain>
</file>

<file path=xl/sharedStrings.xml><?xml version="1.0" encoding="utf-8"?>
<sst xmlns="http://schemas.openxmlformats.org/spreadsheetml/2006/main" count="141" uniqueCount="130">
  <si>
    <t xml:space="preserve">Pinion Advisory stock water calculation tools </t>
  </si>
  <si>
    <t>Version 1: October 2024</t>
  </si>
  <si>
    <t xml:space="preserve">Purpose of this tool  </t>
  </si>
  <si>
    <t>This tool has been created as part of the Water Use Efficiency project, delivered by Pinion Advisory, in collaboration with the TAS Farm Innovation Hub.</t>
  </si>
  <si>
    <t xml:space="preserve">The calculators on the following tabs have been developed to assist livestock producers to calculate what their peak daily stock water demand is and to calculate the financial cost to convert to a reticulated stock water system at an individual farm level.  </t>
  </si>
  <si>
    <t xml:space="preserve">Please refer to the notes below for more information on how to use. </t>
  </si>
  <si>
    <t xml:space="preserve">Blue cells are for data entry by the user. </t>
  </si>
  <si>
    <t xml:space="preserve">White cells have been pre-formulated to calculate based on the inputs and cannot be changed by the user. </t>
  </si>
  <si>
    <t>Calculate each stock water system separately.</t>
  </si>
  <si>
    <t>Definitions and glossary</t>
  </si>
  <si>
    <t xml:space="preserve">A glossary of key terms and acronyms used in the following calculators has been provided on a separate tab. </t>
  </si>
  <si>
    <t xml:space="preserve">Worked example and diagram </t>
  </si>
  <si>
    <t xml:space="preserve">For further explanation on calculating static head and friction loss in the stock water demand calculator, a worked example has been included on a separate tab.  </t>
  </si>
  <si>
    <t>Stock water demand calculator</t>
  </si>
  <si>
    <t xml:space="preserve">This tool is designed to calculate the peak daily stock water demands for your livestock business. </t>
  </si>
  <si>
    <t>Calculations for peak daily water demand are based on livestock numbers entered into the calculator by the user.</t>
  </si>
  <si>
    <t>Calculate peak daily stock water demand first (part 1):</t>
  </si>
  <si>
    <r>
      <t xml:space="preserve">1.Under </t>
    </r>
    <r>
      <rPr>
        <b/>
        <sz val="10"/>
        <rFont val="Arial"/>
        <family val="2"/>
      </rPr>
      <t>Stock type</t>
    </r>
    <r>
      <rPr>
        <sz val="10"/>
        <rFont val="Arial"/>
        <family val="2"/>
      </rPr>
      <t xml:space="preserve">, use the drop-down menu to select the relevant stock types and associated animal classes for your property, within the area to be serviced by the stock water system. Use one row for each stock type/class. </t>
    </r>
  </si>
  <si>
    <r>
      <t xml:space="preserve">2. In the </t>
    </r>
    <r>
      <rPr>
        <b/>
        <sz val="10"/>
        <rFont val="Arial"/>
        <family val="2"/>
      </rPr>
      <t>Numbers</t>
    </r>
    <r>
      <rPr>
        <sz val="10"/>
        <rFont val="Arial"/>
        <family val="2"/>
      </rPr>
      <t xml:space="preserve"> column, enter the peak stock numbers for each animal class. Peak stock numbers refers to the most amount of animals in each stock type/class at any one point in the year. </t>
    </r>
  </si>
  <si>
    <r>
      <t xml:space="preserve">3. The </t>
    </r>
    <r>
      <rPr>
        <b/>
        <sz val="10"/>
        <rFont val="Arial"/>
        <family val="2"/>
      </rPr>
      <t xml:space="preserve">Rate (Litres per day) </t>
    </r>
    <r>
      <rPr>
        <sz val="10"/>
        <rFont val="Arial"/>
        <family val="2"/>
      </rPr>
      <t xml:space="preserve">and </t>
    </r>
    <r>
      <rPr>
        <b/>
        <sz val="10"/>
        <rFont val="Arial"/>
        <family val="2"/>
      </rPr>
      <t xml:space="preserve">Peak daily demand </t>
    </r>
    <r>
      <rPr>
        <sz val="10"/>
        <rFont val="Arial"/>
        <family val="2"/>
      </rPr>
      <t xml:space="preserve">columns will be automatically calculated based on stock type and animal numbers and will generate the </t>
    </r>
    <r>
      <rPr>
        <b/>
        <sz val="10"/>
        <rFont val="Arial"/>
        <family val="2"/>
      </rPr>
      <t xml:space="preserve">Total litres per day </t>
    </r>
    <r>
      <rPr>
        <sz val="10"/>
        <rFont val="Arial"/>
        <family val="2"/>
      </rPr>
      <t xml:space="preserve">required for your livestock system . </t>
    </r>
  </si>
  <si>
    <r>
      <t xml:space="preserve">4. Enter the </t>
    </r>
    <r>
      <rPr>
        <b/>
        <sz val="10"/>
        <rFont val="Arial"/>
        <family val="2"/>
      </rPr>
      <t xml:space="preserve">Peak demand period. </t>
    </r>
    <r>
      <rPr>
        <sz val="10"/>
        <rFont val="Arial"/>
        <family val="2"/>
      </rPr>
      <t xml:space="preserve">Note that this is nearly always 4 hours and relates to the time of the day where water demand is highest by stock, generally following rumination. </t>
    </r>
  </si>
  <si>
    <r>
      <t>5.</t>
    </r>
    <r>
      <rPr>
        <b/>
        <sz val="10"/>
        <rFont val="Arial"/>
        <family val="2"/>
      </rPr>
      <t xml:space="preserve"> Peak demand flow rate</t>
    </r>
    <r>
      <rPr>
        <sz val="10"/>
        <rFont val="Arial"/>
        <family val="2"/>
      </rPr>
      <t xml:space="preserve"> will automatically calculate based on inputs. </t>
    </r>
  </si>
  <si>
    <t>Calculate the required pump head (pressure in meters) second (part 2):</t>
  </si>
  <si>
    <r>
      <t xml:space="preserve">1. Enter the </t>
    </r>
    <r>
      <rPr>
        <b/>
        <sz val="10"/>
        <rFont val="Arial"/>
        <family val="2"/>
      </rPr>
      <t>Static head</t>
    </r>
    <r>
      <rPr>
        <sz val="10"/>
        <rFont val="Arial"/>
        <family val="2"/>
      </rPr>
      <t xml:space="preserve"> elevation. This is the elevation (in metres) from the water level to the highest watering point location (note - this may be the highest trough or a high point along the pipeline).  </t>
    </r>
  </si>
  <si>
    <r>
      <t xml:space="preserve">2. Using the tables supplied and the </t>
    </r>
    <r>
      <rPr>
        <b/>
        <sz val="10"/>
        <rFont val="Arial"/>
        <family val="2"/>
      </rPr>
      <t>Peak demand flow rate</t>
    </r>
    <r>
      <rPr>
        <sz val="10"/>
        <rFont val="Arial"/>
        <family val="2"/>
      </rPr>
      <t xml:space="preserve"> (calculated in previous steps), calculate the </t>
    </r>
    <r>
      <rPr>
        <b/>
        <sz val="10"/>
        <rFont val="Arial"/>
        <family val="2"/>
      </rPr>
      <t xml:space="preserve">Pipe friction total meters </t>
    </r>
    <r>
      <rPr>
        <sz val="10"/>
        <rFont val="Arial"/>
        <family val="2"/>
      </rPr>
      <t xml:space="preserve">(instructions provided in tool for this step and a worked example provided). </t>
    </r>
  </si>
  <si>
    <r>
      <rPr>
        <sz val="10"/>
        <color rgb="FF000000"/>
        <rFont val="Arial"/>
        <family val="2"/>
      </rPr>
      <t xml:space="preserve">3. For </t>
    </r>
    <r>
      <rPr>
        <b/>
        <sz val="10"/>
        <color rgb="FF000000"/>
        <rFont val="Arial"/>
        <family val="2"/>
      </rPr>
      <t>End pressure</t>
    </r>
    <r>
      <rPr>
        <sz val="10"/>
        <color rgb="FF000000"/>
        <rFont val="Arial"/>
        <family val="2"/>
      </rPr>
      <t xml:space="preserve"> allow 5-10m (this has been pre filled). This accounts for the pressure of the float valve in the trough to work and seal off correctly. Check the required pressure for your type of float valve.  </t>
    </r>
  </si>
  <si>
    <r>
      <rPr>
        <sz val="10"/>
        <color rgb="FF000000"/>
        <rFont val="Arial"/>
        <family val="2"/>
      </rPr>
      <t xml:space="preserve">4. For </t>
    </r>
    <r>
      <rPr>
        <b/>
        <sz val="10"/>
        <color rgb="FF000000"/>
        <rFont val="Arial"/>
        <family val="2"/>
      </rPr>
      <t>Sundry losses</t>
    </r>
    <r>
      <rPr>
        <sz val="10"/>
        <color rgb="FF000000"/>
        <rFont val="Arial"/>
        <family val="2"/>
      </rPr>
      <t xml:space="preserve"> allow 5m (this has been filled). This allows for suction pressure around pump and fittings.  </t>
    </r>
  </si>
  <si>
    <r>
      <t xml:space="preserve">5. </t>
    </r>
    <r>
      <rPr>
        <b/>
        <sz val="10"/>
        <rFont val="Arial"/>
        <family val="2"/>
      </rPr>
      <t xml:space="preserve">Total pump duty required </t>
    </r>
    <r>
      <rPr>
        <sz val="10"/>
        <rFont val="Arial"/>
        <family val="2"/>
      </rPr>
      <t xml:space="preserve">will automatically calculate based on inputs. </t>
    </r>
  </si>
  <si>
    <t>Reticulated system cost calculator</t>
  </si>
  <si>
    <t xml:space="preserve">This tool has been designed to calculate the costs associated with converting your stock water system to a reticulated farm water system and has been developed using current prices and costings at the time of creation.   </t>
  </si>
  <si>
    <t xml:space="preserve">Please note that you may will to consult a supplier/advisor for assistance in identifying the quantity of parts required for your individual system. </t>
  </si>
  <si>
    <t xml:space="preserve">1. Enter the parts required in the blue cells </t>
  </si>
  <si>
    <t xml:space="preserve">2. Adjust $ cost/part if required </t>
  </si>
  <si>
    <r>
      <t xml:space="preserve">3. The total cost per part and </t>
    </r>
    <r>
      <rPr>
        <b/>
        <sz val="10"/>
        <rFont val="Arial"/>
        <family val="2"/>
      </rPr>
      <t>Total cost to install</t>
    </r>
    <r>
      <rPr>
        <sz val="10"/>
        <rFont val="Arial"/>
        <family val="2"/>
      </rPr>
      <t xml:space="preserve"> will automatically calculate based on inputs</t>
    </r>
  </si>
  <si>
    <t>Peak daily water demand calculation, based on stocking levels.</t>
  </si>
  <si>
    <t xml:space="preserve">Part 1 </t>
  </si>
  <si>
    <t>Stock type</t>
  </si>
  <si>
    <t>Livestock numbers (peak)</t>
  </si>
  <si>
    <t>Rate (Litres per day)</t>
  </si>
  <si>
    <t>Peak daily demand</t>
  </si>
  <si>
    <t>Mature pigs</t>
  </si>
  <si>
    <t>Calves</t>
  </si>
  <si>
    <t>Lactating cows</t>
  </si>
  <si>
    <t>Working horses</t>
  </si>
  <si>
    <t>Grazing horses</t>
  </si>
  <si>
    <t>Dry cattle over 500kg</t>
  </si>
  <si>
    <t>Lactating Cows</t>
  </si>
  <si>
    <t>Wash down of concrete (m2)</t>
  </si>
  <si>
    <t>Total litres per day</t>
  </si>
  <si>
    <t>Tank sizes</t>
  </si>
  <si>
    <t>Peak demand period</t>
  </si>
  <si>
    <t>(nearly always 4 hours)</t>
  </si>
  <si>
    <t>Dry sheep</t>
  </si>
  <si>
    <t>Peak demand flow rate</t>
  </si>
  <si>
    <t>Lactating ewes</t>
  </si>
  <si>
    <t>Part 2</t>
  </si>
  <si>
    <t>Calculate required pump head (pressure in metres) :</t>
  </si>
  <si>
    <t>Lambs</t>
  </si>
  <si>
    <t>Static head (elevation in m from water level to highest location of the system)</t>
  </si>
  <si>
    <t>Metres</t>
  </si>
  <si>
    <t>Pipe friction total m (calculated from tables below, based on peak demand flow rate)</t>
  </si>
  <si>
    <t xml:space="preserve">End pressure (pressure for float valve in trough) </t>
  </si>
  <si>
    <t>Allow 10 metres</t>
  </si>
  <si>
    <t>Sundry losses (suction, around pump and fittings)</t>
  </si>
  <si>
    <t>Allow 5 metres</t>
  </si>
  <si>
    <t>Dry cattle (up to 500kg)</t>
  </si>
  <si>
    <t>Total pump duty required (Litres/second)</t>
  </si>
  <si>
    <t>Or in kilopascal (kPa)</t>
  </si>
  <si>
    <t>Or in pounds per square inch (PSI)</t>
  </si>
  <si>
    <t>Instructions for calculating friction loss (using the below tables):</t>
  </si>
  <si>
    <t>Lactating sows</t>
  </si>
  <si>
    <t xml:space="preserve">1. Look up the peak demand flow rate (calculated in part 1) in litres per second (L/s) in the far left column of the relevant table below (note that Rural Class B 'Greenline' pipe is most commonly used for stock water). </t>
  </si>
  <si>
    <t xml:space="preserve">2. In the row at the top of the relevant table below, look up the size of pipe you intend to use. </t>
  </si>
  <si>
    <t xml:space="preserve">3. The value of the cell intersected by the L/s row and pipe size column details the pressure friction loss in metres per 100m of pipe. </t>
  </si>
  <si>
    <t xml:space="preserve">4. Multiply this value by the length of pipe and then divide by 100 to ger the pipe friction loss. </t>
  </si>
  <si>
    <t xml:space="preserve">Worked example (for further detail please see 'Worked example and diagram' tab) </t>
  </si>
  <si>
    <t xml:space="preserve">To calculate the friction loss of a 0.6 L/s peak demand flow rate being supplied through 300m of 1" Rural Class B pipe. </t>
  </si>
  <si>
    <r>
      <t>1. Using the friction loss table below for Rural Class B pipe, a peak demand flow rate of 0.6 L/s incurs a pressure friction loss of</t>
    </r>
    <r>
      <rPr>
        <b/>
        <i/>
        <sz val="10"/>
        <rFont val="Arial"/>
        <family val="2"/>
      </rPr>
      <t xml:space="preserve"> 7.8m per 100m of pipe</t>
    </r>
    <r>
      <rPr>
        <i/>
        <sz val="10"/>
        <rFont val="Arial"/>
        <family val="2"/>
      </rPr>
      <t xml:space="preserve">. </t>
    </r>
  </si>
  <si>
    <r>
      <t xml:space="preserve">2. To calculate the total pipe friction loss: 7.8 x 300 / 100 = </t>
    </r>
    <r>
      <rPr>
        <b/>
        <i/>
        <sz val="10"/>
        <rFont val="Arial"/>
        <family val="2"/>
      </rPr>
      <t>23.4m</t>
    </r>
  </si>
  <si>
    <r>
      <t xml:space="preserve">3. Total pipe friction loss for a 300m pipeline = </t>
    </r>
    <r>
      <rPr>
        <b/>
        <i/>
        <sz val="10"/>
        <rFont val="Arial"/>
        <family val="2"/>
      </rPr>
      <t xml:space="preserve">23.4m </t>
    </r>
  </si>
  <si>
    <t xml:space="preserve">Click here for further detail and a diagram </t>
  </si>
  <si>
    <t>Reticulated stock water upgrade - cost analysis calculator</t>
  </si>
  <si>
    <t xml:space="preserve">Prices modelled below have been obtained from a local supplier in July 2024 and are general in nature. </t>
  </si>
  <si>
    <t>Please consult a supplier/contractor for installation costs.</t>
  </si>
  <si>
    <t>Parts list</t>
  </si>
  <si>
    <t>Cost/part ($ ex. GST)</t>
  </si>
  <si>
    <t>Parts required (quantity)</t>
  </si>
  <si>
    <t>Total cost/part ($ ex GST)</t>
  </si>
  <si>
    <t xml:space="preserve"> 2" Poly pipe (100m roll)</t>
  </si>
  <si>
    <t>Joiner (usually 1 joiner per roll required)</t>
  </si>
  <si>
    <t>Tee</t>
  </si>
  <si>
    <t>Elbow</t>
  </si>
  <si>
    <t>Trough (200 litre)</t>
  </si>
  <si>
    <t>Trough (600 litre)</t>
  </si>
  <si>
    <t>Tank (26,000 litre)</t>
  </si>
  <si>
    <t>Pump suitable for most systems</t>
  </si>
  <si>
    <t>Pressure cell for pump (100litre)</t>
  </si>
  <si>
    <t>Tank level sensor</t>
  </si>
  <si>
    <t>Total cost to install</t>
  </si>
  <si>
    <t xml:space="preserve">Glossary of key terms and abbreviations </t>
  </si>
  <si>
    <t xml:space="preserve">Below is a  list of the key terms and acronyms used in this tool along with a brief definition for each. </t>
  </si>
  <si>
    <t xml:space="preserve">Glossary of key terms </t>
  </si>
  <si>
    <t>Glossary of key acronyms and units of measurement</t>
  </si>
  <si>
    <t>Worked example: Calculating static head and friction losses</t>
  </si>
  <si>
    <t>Location</t>
  </si>
  <si>
    <t>Elevation (AHD), meters (m) above sea level</t>
  </si>
  <si>
    <t>Distance from water source</t>
  </si>
  <si>
    <t>Water source</t>
  </si>
  <si>
    <t>100m</t>
  </si>
  <si>
    <t>-</t>
  </si>
  <si>
    <t>Water tank</t>
  </si>
  <si>
    <t>200m</t>
  </si>
  <si>
    <t>300m</t>
  </si>
  <si>
    <t xml:space="preserve">Trough 1 </t>
  </si>
  <si>
    <t>50m</t>
  </si>
  <si>
    <t>N/A</t>
  </si>
  <si>
    <t>Trough 2</t>
  </si>
  <si>
    <t>Calculation</t>
  </si>
  <si>
    <t>Static head required (m)</t>
  </si>
  <si>
    <t>elevation at water tank (m) – elevation at water source (m) = static head required (m)</t>
  </si>
  <si>
    <r>
      <rPr>
        <sz val="11"/>
        <color rgb="FFFF0000"/>
        <rFont val="Arial"/>
        <family val="2"/>
      </rPr>
      <t xml:space="preserve">200m </t>
    </r>
    <r>
      <rPr>
        <sz val="11"/>
        <rFont val="Arial"/>
        <family val="2"/>
      </rPr>
      <t xml:space="preserve">– </t>
    </r>
    <r>
      <rPr>
        <sz val="11"/>
        <color rgb="FF00B050"/>
        <rFont val="Arial"/>
        <family val="2"/>
      </rPr>
      <t>100m</t>
    </r>
    <r>
      <rPr>
        <sz val="11"/>
        <rFont val="Arial"/>
        <family val="2"/>
      </rPr>
      <t xml:space="preserve"> = </t>
    </r>
    <r>
      <rPr>
        <b/>
        <sz val="11"/>
        <rFont val="Arial"/>
        <family val="2"/>
      </rPr>
      <t>100m</t>
    </r>
  </si>
  <si>
    <t>Total pipe friction loss (m)</t>
  </si>
  <si>
    <t>Pressure friction loss (m) x total length of pipeline (m) / 100</t>
  </si>
  <si>
    <r>
      <t xml:space="preserve">7.8 x </t>
    </r>
    <r>
      <rPr>
        <sz val="11"/>
        <color theme="7"/>
        <rFont val="Arial"/>
        <family val="2"/>
      </rPr>
      <t>300m</t>
    </r>
    <r>
      <rPr>
        <sz val="11"/>
        <rFont val="Arial"/>
        <family val="2"/>
      </rPr>
      <t xml:space="preserve"> / 100 = </t>
    </r>
    <r>
      <rPr>
        <b/>
        <sz val="11"/>
        <rFont val="Arial"/>
        <family val="2"/>
      </rPr>
      <t>23.4m</t>
    </r>
    <r>
      <rPr>
        <sz val="11"/>
        <rFont val="Arial"/>
        <family val="2"/>
      </rPr>
      <t xml:space="preserve"> </t>
    </r>
  </si>
  <si>
    <t xml:space="preserve">Conclusion: </t>
  </si>
  <si>
    <t xml:space="preserve">1. At a peak flow rate of 0.6 L/s, flowing through 300m of 1" pipe there will be a pressure friction loss of 7.8m of head per 100m of pipeline. </t>
  </si>
  <si>
    <t xml:space="preserve">2. The total pipe friction loss will be 23.4m of head for 300m of pipeline. </t>
  </si>
  <si>
    <t xml:space="preserve">Return to the stock water demand calculator </t>
  </si>
  <si>
    <t xml:space="preserve"> 'Greeline' pipe</t>
  </si>
  <si>
    <t xml:space="preserve"> 'Blueline' pipe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</si>
</sst>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 &quot;hrs&quot;"/>
    <numFmt numFmtId="165" formatCode="&quot;@&quot;\ 0.0\ &quot;m head&quot;"/>
    <numFmt numFmtId="166" formatCode="&quot;@&quot;\ 0&quot;kpa&quot;"/>
    <numFmt numFmtId="167" formatCode="&quot;@&quot;\ 0&quot;psi&quot;"/>
    <numFmt numFmtId="168" formatCode="0.0\ &quot;L/sec&quot;"/>
  </numFmts>
  <fonts count="25" x14ac:knownFonts="1">
    <font>
      <sz val="10"/>
      <name val="Arial"/>
    </font>
    <font>
      <sz val="10"/>
      <name val="Arial"/>
      <family val="2"/>
    </font>
    <font>
      <b/>
      <sz val="10"/>
      <name val="Arial"/>
      <family val="2"/>
    </font>
    <font>
      <b/>
      <i/>
      <sz val="10"/>
      <name val="Arial"/>
      <family val="2"/>
    </font>
    <font>
      <b/>
      <sz val="22"/>
      <name val="Arial"/>
      <family val="2"/>
    </font>
    <font>
      <b/>
      <sz val="20"/>
      <name val="Arial"/>
      <family val="2"/>
    </font>
    <font>
      <b/>
      <sz val="10"/>
      <color rgb="FF0000FF"/>
      <name val="Arial"/>
      <family val="2"/>
    </font>
    <font>
      <u/>
      <sz val="10"/>
      <color theme="10"/>
      <name val="Arial"/>
      <family val="2"/>
    </font>
    <font>
      <i/>
      <sz val="10"/>
      <name val="Arial"/>
      <family val="2"/>
    </font>
    <font>
      <b/>
      <sz val="16"/>
      <name val="Arial"/>
      <family val="2"/>
    </font>
    <font>
      <sz val="16"/>
      <name val="Arial"/>
      <family val="2"/>
    </font>
    <font>
      <b/>
      <sz val="11"/>
      <name val="Arial"/>
      <family val="2"/>
    </font>
    <font>
      <sz val="11"/>
      <name val="Arial"/>
      <family val="2"/>
    </font>
    <font>
      <sz val="11"/>
      <color theme="7"/>
      <name val="Arial"/>
      <family val="2"/>
    </font>
    <font>
      <sz val="11"/>
      <color rgb="FF00B050"/>
      <name val="Arial"/>
      <family val="2"/>
    </font>
    <font>
      <sz val="11"/>
      <color rgb="FFFF0000"/>
      <name val="Arial"/>
      <family val="2"/>
    </font>
    <font>
      <sz val="8"/>
      <name val="Arial"/>
      <family val="2"/>
    </font>
    <font>
      <b/>
      <u/>
      <sz val="12"/>
      <color theme="10"/>
      <name val="Arial"/>
      <family val="2"/>
    </font>
    <font>
      <b/>
      <sz val="12"/>
      <name val="Arial"/>
      <family val="2"/>
    </font>
    <font>
      <sz val="10"/>
      <color rgb="FF0000FF"/>
      <name val="Arial"/>
      <family val="2"/>
    </font>
    <font>
      <b/>
      <sz val="11"/>
      <color rgb="FF00B050"/>
      <name val="Arial"/>
      <family val="2"/>
    </font>
    <font>
      <b/>
      <sz val="11"/>
      <color rgb="FFFF0000"/>
      <name val="Arial"/>
      <family val="2"/>
    </font>
    <font>
      <b/>
      <sz val="11"/>
      <color theme="7"/>
      <name val="Arial"/>
      <family val="2"/>
    </font>
    <font>
      <sz val="10"/>
      <color rgb="FF000000"/>
      <name val="Arial"/>
      <family val="2"/>
    </font>
    <font>
      <b/>
      <sz val="10"/>
      <color rgb="FF00000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44" fontId="1" fillId="0" borderId="0" applyFont="0" applyFill="0" applyBorder="0" applyAlignment="0" applyProtection="0"/>
    <xf numFmtId="0" fontId="7" fillId="0" borderId="0" applyNumberFormat="0" applyFill="0" applyBorder="0" applyAlignment="0" applyProtection="0"/>
  </cellStyleXfs>
  <cellXfs count="91">
    <xf numFmtId="0" fontId="0" fillId="0" borderId="0" xfId="0"/>
    <xf numFmtId="0" fontId="1" fillId="3" borderId="0" xfId="0" applyFont="1" applyFill="1"/>
    <xf numFmtId="0" fontId="0" fillId="3" borderId="0" xfId="0" applyFill="1"/>
    <xf numFmtId="0" fontId="10" fillId="0" borderId="0" xfId="0" applyFont="1"/>
    <xf numFmtId="0" fontId="2" fillId="3" borderId="0" xfId="0" applyFont="1" applyFill="1"/>
    <xf numFmtId="0" fontId="7" fillId="3" borderId="0" xfId="2" applyFill="1"/>
    <xf numFmtId="0" fontId="9" fillId="3" borderId="0" xfId="0" applyFont="1" applyFill="1"/>
    <xf numFmtId="0" fontId="11" fillId="3" borderId="0" xfId="0" applyFont="1" applyFill="1"/>
    <xf numFmtId="0" fontId="12" fillId="3" borderId="0" xfId="0" applyFont="1" applyFill="1"/>
    <xf numFmtId="0" fontId="10" fillId="3" borderId="0" xfId="0" applyFont="1" applyFill="1"/>
    <xf numFmtId="0" fontId="1" fillId="4" borderId="0" xfId="0" applyFont="1" applyFill="1"/>
    <xf numFmtId="0" fontId="0" fillId="4" borderId="0" xfId="0" applyFill="1"/>
    <xf numFmtId="0" fontId="2" fillId="4" borderId="0" xfId="0" applyFont="1" applyFill="1"/>
    <xf numFmtId="0" fontId="0" fillId="4" borderId="1" xfId="0" applyFill="1" applyBorder="1"/>
    <xf numFmtId="0" fontId="1" fillId="4" borderId="1" xfId="0" applyFont="1" applyFill="1" applyBorder="1"/>
    <xf numFmtId="0" fontId="12" fillId="2" borderId="5" xfId="0" applyFont="1" applyFill="1" applyBorder="1"/>
    <xf numFmtId="0" fontId="12" fillId="3" borderId="1" xfId="0" applyFont="1" applyFill="1" applyBorder="1"/>
    <xf numFmtId="0" fontId="12" fillId="3" borderId="9" xfId="0" applyFont="1" applyFill="1" applyBorder="1"/>
    <xf numFmtId="0" fontId="12" fillId="3" borderId="11" xfId="0" applyFont="1" applyFill="1" applyBorder="1"/>
    <xf numFmtId="0" fontId="12" fillId="3" borderId="12" xfId="0" applyFont="1" applyFill="1" applyBorder="1"/>
    <xf numFmtId="0" fontId="11" fillId="2" borderId="5" xfId="0" applyFont="1" applyFill="1" applyBorder="1"/>
    <xf numFmtId="0" fontId="11" fillId="2" borderId="6" xfId="0" applyFont="1" applyFill="1" applyBorder="1" applyAlignment="1">
      <alignment wrapText="1"/>
    </xf>
    <xf numFmtId="0" fontId="11" fillId="2" borderId="7" xfId="0" applyFont="1" applyFill="1" applyBorder="1" applyAlignment="1">
      <alignment wrapText="1"/>
    </xf>
    <xf numFmtId="0" fontId="11" fillId="4" borderId="8" xfId="0" applyFont="1" applyFill="1" applyBorder="1"/>
    <xf numFmtId="0" fontId="11" fillId="4" borderId="10" xfId="0" applyFont="1" applyFill="1" applyBorder="1"/>
    <xf numFmtId="0" fontId="12" fillId="3" borderId="0" xfId="0" applyFont="1" applyFill="1" applyAlignment="1">
      <alignment wrapText="1"/>
    </xf>
    <xf numFmtId="0" fontId="12" fillId="3" borderId="12" xfId="0" applyFont="1" applyFill="1" applyBorder="1" applyAlignment="1">
      <alignment horizontal="center" vertical="center"/>
    </xf>
    <xf numFmtId="0" fontId="11" fillId="4" borderId="10"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6" fillId="3" borderId="1" xfId="0" applyFont="1" applyFill="1" applyBorder="1" applyAlignment="1">
      <alignment horizontal="left" vertical="center" wrapText="1"/>
    </xf>
    <xf numFmtId="0" fontId="16" fillId="3" borderId="11" xfId="0" applyFont="1" applyFill="1" applyBorder="1" applyAlignment="1">
      <alignment horizontal="left" vertical="center" wrapText="1"/>
    </xf>
    <xf numFmtId="0" fontId="12" fillId="3" borderId="9" xfId="0" applyFont="1" applyFill="1" applyBorder="1" applyAlignment="1">
      <alignment horizontal="center" vertical="center"/>
    </xf>
    <xf numFmtId="0" fontId="17" fillId="3" borderId="0" xfId="2" applyFont="1" applyFill="1"/>
    <xf numFmtId="0" fontId="18" fillId="3" borderId="0" xfId="0" applyFont="1" applyFill="1"/>
    <xf numFmtId="0" fontId="2" fillId="3" borderId="0" xfId="0" applyFont="1" applyFill="1" applyAlignment="1">
      <alignment horizontal="right"/>
    </xf>
    <xf numFmtId="44" fontId="0" fillId="3" borderId="1" xfId="0" applyNumberFormat="1" applyFill="1" applyBorder="1"/>
    <xf numFmtId="44" fontId="2" fillId="3" borderId="1" xfId="0" applyNumberFormat="1" applyFont="1" applyFill="1" applyBorder="1"/>
    <xf numFmtId="44" fontId="2" fillId="3" borderId="0" xfId="1" applyFont="1" applyFill="1" applyAlignment="1">
      <alignment horizontal="center"/>
    </xf>
    <xf numFmtId="0" fontId="20" fillId="3" borderId="1" xfId="0" applyFont="1" applyFill="1" applyBorder="1"/>
    <xf numFmtId="0" fontId="21" fillId="3" borderId="1" xfId="0" applyFont="1" applyFill="1" applyBorder="1"/>
    <xf numFmtId="0" fontId="22" fillId="3" borderId="9" xfId="0" applyFont="1" applyFill="1" applyBorder="1"/>
    <xf numFmtId="0" fontId="23" fillId="3" borderId="0" xfId="0" applyFont="1" applyFill="1"/>
    <xf numFmtId="0" fontId="5" fillId="3" borderId="0" xfId="0" applyFont="1" applyFill="1"/>
    <xf numFmtId="0" fontId="4" fillId="3" borderId="0" xfId="0" applyFont="1" applyFill="1"/>
    <xf numFmtId="0" fontId="0" fillId="3" borderId="20" xfId="0" applyFill="1" applyBorder="1"/>
    <xf numFmtId="0" fontId="0" fillId="3" borderId="21" xfId="0" applyFill="1" applyBorder="1"/>
    <xf numFmtId="0" fontId="1" fillId="3" borderId="21" xfId="0" applyFont="1" applyFill="1" applyBorder="1"/>
    <xf numFmtId="0" fontId="0" fillId="3" borderId="22" xfId="0" applyFill="1" applyBorder="1"/>
    <xf numFmtId="0" fontId="0" fillId="3" borderId="17" xfId="0" applyFill="1" applyBorder="1"/>
    <xf numFmtId="0" fontId="2" fillId="3" borderId="1" xfId="0" applyFont="1" applyFill="1" applyBorder="1" applyAlignment="1">
      <alignment horizontal="left"/>
    </xf>
    <xf numFmtId="0" fontId="2" fillId="3" borderId="1" xfId="0" applyFont="1" applyFill="1" applyBorder="1" applyAlignment="1">
      <alignment horizontal="center"/>
    </xf>
    <xf numFmtId="0" fontId="0" fillId="3" borderId="13" xfId="0" applyFill="1" applyBorder="1"/>
    <xf numFmtId="0" fontId="2" fillId="3" borderId="0" xfId="0" applyFont="1" applyFill="1" applyAlignment="1">
      <alignment horizontal="center"/>
    </xf>
    <xf numFmtId="2" fontId="0" fillId="0" borderId="1" xfId="0" applyNumberFormat="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3" fontId="0" fillId="3" borderId="0" xfId="0" applyNumberFormat="1" applyFill="1"/>
    <xf numFmtId="168" fontId="2" fillId="0" borderId="1" xfId="0" applyNumberFormat="1" applyFont="1" applyBorder="1" applyAlignment="1">
      <alignment horizontal="center"/>
    </xf>
    <xf numFmtId="0" fontId="1" fillId="3" borderId="13" xfId="0" applyFont="1" applyFill="1" applyBorder="1"/>
    <xf numFmtId="0" fontId="0" fillId="3" borderId="18" xfId="0" applyFill="1" applyBorder="1"/>
    <xf numFmtId="0" fontId="0" fillId="3" borderId="19" xfId="0" applyFill="1" applyBorder="1"/>
    <xf numFmtId="0" fontId="2" fillId="3" borderId="19" xfId="0" applyFont="1" applyFill="1" applyBorder="1" applyAlignment="1">
      <alignment horizontal="right"/>
    </xf>
    <xf numFmtId="168" fontId="2" fillId="3" borderId="19" xfId="0" applyNumberFormat="1" applyFont="1" applyFill="1" applyBorder="1" applyAlignment="1">
      <alignment horizontal="center"/>
    </xf>
    <xf numFmtId="0" fontId="1" fillId="3" borderId="4" xfId="0" applyFont="1" applyFill="1" applyBorder="1"/>
    <xf numFmtId="168" fontId="2" fillId="3" borderId="0" xfId="0" applyNumberFormat="1" applyFont="1" applyFill="1" applyAlignment="1">
      <alignment horizontal="center"/>
    </xf>
    <xf numFmtId="0" fontId="2" fillId="3" borderId="21" xfId="0" applyFont="1" applyFill="1" applyBorder="1" applyAlignment="1">
      <alignment horizontal="right"/>
    </xf>
    <xf numFmtId="168" fontId="2" fillId="3" borderId="21" xfId="0" applyNumberFormat="1" applyFont="1" applyFill="1" applyBorder="1" applyAlignment="1">
      <alignment horizontal="center"/>
    </xf>
    <xf numFmtId="0" fontId="1" fillId="3" borderId="22" xfId="0" applyFont="1" applyFill="1" applyBorder="1"/>
    <xf numFmtId="0" fontId="0" fillId="3" borderId="1" xfId="0" applyFill="1" applyBorder="1"/>
    <xf numFmtId="0" fontId="1" fillId="3" borderId="1" xfId="0" applyFont="1" applyFill="1" applyBorder="1" applyAlignment="1">
      <alignment horizontal="left"/>
    </xf>
    <xf numFmtId="0" fontId="1" fillId="3" borderId="1" xfId="0" applyFont="1" applyFill="1" applyBorder="1"/>
    <xf numFmtId="168" fontId="0" fillId="3" borderId="23" xfId="0" applyNumberFormat="1" applyFill="1" applyBorder="1"/>
    <xf numFmtId="165" fontId="0" fillId="3" borderId="1" xfId="0" applyNumberFormat="1" applyFill="1" applyBorder="1" applyAlignment="1">
      <alignment horizontal="center"/>
    </xf>
    <xf numFmtId="166" fontId="0" fillId="3" borderId="1" xfId="0" applyNumberFormat="1" applyFill="1" applyBorder="1" applyAlignment="1">
      <alignment horizontal="center"/>
    </xf>
    <xf numFmtId="167" fontId="0" fillId="3" borderId="1" xfId="0" applyNumberFormat="1" applyFill="1" applyBorder="1" applyAlignment="1">
      <alignment horizontal="center"/>
    </xf>
    <xf numFmtId="0" fontId="0" fillId="3" borderId="4" xfId="0" applyFill="1" applyBorder="1"/>
    <xf numFmtId="0" fontId="8" fillId="4" borderId="0" xfId="0" applyFont="1" applyFill="1"/>
    <xf numFmtId="0" fontId="7" fillId="4" borderId="0" xfId="2" applyFill="1" applyAlignment="1" applyProtection="1">
      <alignment vertical="center"/>
    </xf>
    <xf numFmtId="0" fontId="0" fillId="4" borderId="0" xfId="0" applyFill="1" applyAlignment="1">
      <alignment vertical="top"/>
    </xf>
    <xf numFmtId="0" fontId="6" fillId="2" borderId="3" xfId="0" applyFont="1" applyFill="1" applyBorder="1" applyAlignment="1" applyProtection="1">
      <alignment horizontal="center"/>
      <protection locked="0"/>
    </xf>
    <xf numFmtId="0" fontId="1" fillId="2" borderId="16" xfId="0" applyFont="1" applyFill="1" applyBorder="1" applyAlignment="1" applyProtection="1">
      <alignment horizontal="left"/>
      <protection locked="0"/>
    </xf>
    <xf numFmtId="0" fontId="1" fillId="2" borderId="2" xfId="0" applyFont="1" applyFill="1" applyBorder="1" applyAlignment="1" applyProtection="1">
      <alignment horizontal="left"/>
      <protection locked="0"/>
    </xf>
    <xf numFmtId="164" fontId="6" fillId="2" borderId="1"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protection locked="0"/>
    </xf>
    <xf numFmtId="0" fontId="6" fillId="3" borderId="24" xfId="0" applyFont="1" applyFill="1" applyBorder="1" applyAlignment="1" applyProtection="1">
      <alignment horizontal="center"/>
      <protection locked="0"/>
    </xf>
    <xf numFmtId="44" fontId="19" fillId="2" borderId="1" xfId="1" applyFont="1" applyFill="1" applyBorder="1" applyAlignment="1" applyProtection="1">
      <alignment horizontal="center"/>
      <protection locked="0"/>
    </xf>
    <xf numFmtId="0" fontId="6" fillId="2" borderId="1" xfId="0" applyFont="1" applyFill="1" applyBorder="1" applyAlignment="1" applyProtection="1">
      <alignment horizontal="center"/>
      <protection locked="0"/>
    </xf>
    <xf numFmtId="0" fontId="2" fillId="3" borderId="1" xfId="0" applyFont="1" applyFill="1" applyBorder="1" applyAlignment="1">
      <alignment horizontal="left"/>
    </xf>
    <xf numFmtId="0" fontId="11" fillId="3" borderId="0" xfId="0" quotePrefix="1" applyFont="1" applyFill="1" applyAlignment="1">
      <alignment horizontal="center"/>
    </xf>
    <xf numFmtId="0" fontId="11" fillId="2" borderId="14" xfId="0" applyFont="1" applyFill="1" applyBorder="1" applyAlignment="1">
      <alignment horizontal="left"/>
    </xf>
    <xf numFmtId="0" fontId="11" fillId="2" borderId="15" xfId="0" applyFont="1" applyFill="1" applyBorder="1" applyAlignment="1">
      <alignment horizontal="left"/>
    </xf>
  </cellXfs>
  <cellStyles count="3">
    <cellStyle name="Currency" xfId="1" builtinId="4"/>
    <cellStyle name="Hyperlink" xfId="2" builtinId="8"/>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272498</xdr:colOff>
      <xdr:row>0</xdr:row>
      <xdr:rowOff>115957</xdr:rowOff>
    </xdr:from>
    <xdr:ext cx="1933575" cy="723900"/>
    <xdr:pic>
      <xdr:nvPicPr>
        <xdr:cNvPr id="2" name="Picture 1" descr="A picture containing drawing&#10;&#10;Description automatically generated">
          <a:extLst>
            <a:ext uri="{FF2B5EF4-FFF2-40B4-BE49-F238E27FC236}">
              <a16:creationId xmlns:a16="http://schemas.microsoft.com/office/drawing/2014/main" id="{4C4E1A19-D5E4-45EE-AACE-F68FB31EB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3150" y="115957"/>
          <a:ext cx="1933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730250</xdr:colOff>
      <xdr:row>51</xdr:row>
      <xdr:rowOff>57150</xdr:rowOff>
    </xdr:from>
    <xdr:to>
      <xdr:col>5</xdr:col>
      <xdr:colOff>895350</xdr:colOff>
      <xdr:row>85</xdr:row>
      <xdr:rowOff>15875</xdr:rowOff>
    </xdr:to>
    <xdr:pic>
      <xdr:nvPicPr>
        <xdr:cNvPr id="5136" name="Picture 4">
          <a:extLst>
            <a:ext uri="{FF2B5EF4-FFF2-40B4-BE49-F238E27FC236}">
              <a16:creationId xmlns:a16="http://schemas.microsoft.com/office/drawing/2014/main" id="{49CCE557-24B0-EAE7-4E77-9BC1E26CC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9055100"/>
          <a:ext cx="9185275" cy="55721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xdr:row>
      <xdr:rowOff>0</xdr:rowOff>
    </xdr:from>
    <xdr:to>
      <xdr:col>7</xdr:col>
      <xdr:colOff>129899</xdr:colOff>
      <xdr:row>4</xdr:row>
      <xdr:rowOff>34925</xdr:rowOff>
    </xdr:to>
    <xdr:pic>
      <xdr:nvPicPr>
        <xdr:cNvPr id="5137" name="Picture 1" descr="A picture containing drawing&#10;&#10;Description automatically generated">
          <a:extLst>
            <a:ext uri="{FF2B5EF4-FFF2-40B4-BE49-F238E27FC236}">
              <a16:creationId xmlns:a16="http://schemas.microsoft.com/office/drawing/2014/main" id="{39AFCCFF-D626-7538-6F62-4DFAB2F0C6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0700" y="161925"/>
          <a:ext cx="2269849"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1221131</xdr:colOff>
      <xdr:row>0</xdr:row>
      <xdr:rowOff>50293</xdr:rowOff>
    </xdr:from>
    <xdr:to>
      <xdr:col>7</xdr:col>
      <xdr:colOff>415476</xdr:colOff>
      <xdr:row>4</xdr:row>
      <xdr:rowOff>36827</xdr:rowOff>
    </xdr:to>
    <xdr:pic>
      <xdr:nvPicPr>
        <xdr:cNvPr id="2" name="Picture 1" descr="A picture containing drawing&#10;&#10;Description automatically generated">
          <a:extLst>
            <a:ext uri="{FF2B5EF4-FFF2-40B4-BE49-F238E27FC236}">
              <a16:creationId xmlns:a16="http://schemas.microsoft.com/office/drawing/2014/main" id="{4A0D35D7-9235-464C-AE9E-BD4A8FE401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803" y="50293"/>
          <a:ext cx="1926432" cy="724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33130</xdr:colOff>
      <xdr:row>0</xdr:row>
      <xdr:rowOff>49695</xdr:rowOff>
    </xdr:from>
    <xdr:to>
      <xdr:col>15</xdr:col>
      <xdr:colOff>137906</xdr:colOff>
      <xdr:row>4</xdr:row>
      <xdr:rowOff>157093</xdr:rowOff>
    </xdr:to>
    <xdr:pic>
      <xdr:nvPicPr>
        <xdr:cNvPr id="2" name="Picture 1" descr="A picture containing drawing&#10;&#10;Description automatically generated">
          <a:extLst>
            <a:ext uri="{FF2B5EF4-FFF2-40B4-BE49-F238E27FC236}">
              <a16:creationId xmlns:a16="http://schemas.microsoft.com/office/drawing/2014/main" id="{3688EA06-D4F7-4AF1-AE3B-B0BFA22BE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7695" y="49695"/>
          <a:ext cx="1943515" cy="74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299031</xdr:colOff>
      <xdr:row>7</xdr:row>
      <xdr:rowOff>1425</xdr:rowOff>
    </xdr:from>
    <xdr:to>
      <xdr:col>22</xdr:col>
      <xdr:colOff>539783</xdr:colOff>
      <xdr:row>25</xdr:row>
      <xdr:rowOff>85722</xdr:rowOff>
    </xdr:to>
    <xdr:pic>
      <xdr:nvPicPr>
        <xdr:cNvPr id="6" name="Picture 5">
          <a:extLst>
            <a:ext uri="{FF2B5EF4-FFF2-40B4-BE49-F238E27FC236}">
              <a16:creationId xmlns:a16="http://schemas.microsoft.com/office/drawing/2014/main" id="{9AD4E6B8-889E-A4AC-87F4-921709BAE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9962" y="1761908"/>
          <a:ext cx="6652062" cy="3040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13138</xdr:colOff>
      <xdr:row>7</xdr:row>
      <xdr:rowOff>6568</xdr:rowOff>
    </xdr:from>
    <xdr:to>
      <xdr:col>11</xdr:col>
      <xdr:colOff>235099</xdr:colOff>
      <xdr:row>39</xdr:row>
      <xdr:rowOff>114770</xdr:rowOff>
    </xdr:to>
    <xdr:pic>
      <xdr:nvPicPr>
        <xdr:cNvPr id="7" name="Picture 6">
          <a:extLst>
            <a:ext uri="{FF2B5EF4-FFF2-40B4-BE49-F238E27FC236}">
              <a16:creationId xmlns:a16="http://schemas.microsoft.com/office/drawing/2014/main" id="{579D4B2E-60FE-F9F2-8929-ECED8DB38E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052" y="1767051"/>
          <a:ext cx="6271979" cy="536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42041</xdr:colOff>
      <xdr:row>0</xdr:row>
      <xdr:rowOff>0</xdr:rowOff>
    </xdr:from>
    <xdr:to>
      <xdr:col>9</xdr:col>
      <xdr:colOff>358812</xdr:colOff>
      <xdr:row>4</xdr:row>
      <xdr:rowOff>82825</xdr:rowOff>
    </xdr:to>
    <xdr:pic>
      <xdr:nvPicPr>
        <xdr:cNvPr id="2" name="Picture 1" descr="A picture containing drawing&#10;&#10;Description automatically generated">
          <a:extLst>
            <a:ext uri="{FF2B5EF4-FFF2-40B4-BE49-F238E27FC236}">
              <a16:creationId xmlns:a16="http://schemas.microsoft.com/office/drawing/2014/main" id="{D1944193-FD5E-4FA7-B2F7-07F4D6C1A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57411" y="0"/>
          <a:ext cx="2155510" cy="836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569516</xdr:colOff>
      <xdr:row>2</xdr:row>
      <xdr:rowOff>91940</xdr:rowOff>
    </xdr:from>
    <xdr:to>
      <xdr:col>3</xdr:col>
      <xdr:colOff>1802424</xdr:colOff>
      <xdr:row>14</xdr:row>
      <xdr:rowOff>40609</xdr:rowOff>
    </xdr:to>
    <xdr:pic>
      <xdr:nvPicPr>
        <xdr:cNvPr id="3" name="Picture 2" descr="A diagram of a water tank&#10;&#10;Description automatically generated">
          <a:extLst>
            <a:ext uri="{FF2B5EF4-FFF2-40B4-BE49-F238E27FC236}">
              <a16:creationId xmlns:a16="http://schemas.microsoft.com/office/drawing/2014/main" id="{CC58A98B-D1F5-2353-DD36-C528443AE513}"/>
            </a:ext>
            <a:ext uri="{147F2762-F138-4A5C-976F-8EAC2B608ADB}">
              <a16:predDERef xmlns:a16="http://schemas.microsoft.com/office/drawing/2014/main" pred="{D1944193-FD5E-4FA7-B2F7-07F4D6C1AE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516" y="516902"/>
          <a:ext cx="5189446" cy="1941592"/>
        </a:xfrm>
        <a:prstGeom prst="rect">
          <a:avLst/>
        </a:prstGeom>
        <a:ln>
          <a:solidFill>
            <a:sysClr val="windowText" lastClr="000000"/>
          </a:solidFill>
        </a:ln>
      </xdr:spPr>
    </xdr:pic>
    <xdr:clientData/>
  </xdr:twoCellAnchor>
  <xdr:twoCellAnchor editAs="oneCell">
    <xdr:from>
      <xdr:col>4</xdr:col>
      <xdr:colOff>209064</xdr:colOff>
      <xdr:row>9</xdr:row>
      <xdr:rowOff>152058</xdr:rowOff>
    </xdr:from>
    <xdr:to>
      <xdr:col>9</xdr:col>
      <xdr:colOff>493345</xdr:colOff>
      <xdr:row>24</xdr:row>
      <xdr:rowOff>11457</xdr:rowOff>
    </xdr:to>
    <xdr:pic>
      <xdr:nvPicPr>
        <xdr:cNvPr id="4" name="Picture 3" descr="A table with numbers and a red circle&#10;&#10;Description automatically generated">
          <a:extLst>
            <a:ext uri="{FF2B5EF4-FFF2-40B4-BE49-F238E27FC236}">
              <a16:creationId xmlns:a16="http://schemas.microsoft.com/office/drawing/2014/main" id="{AE5C7D61-FC13-C62F-5E49-58FA52167B04}"/>
            </a:ext>
          </a:extLst>
        </xdr:cNvPr>
        <xdr:cNvPicPr>
          <a:picLocks noChangeAspect="1"/>
        </xdr:cNvPicPr>
      </xdr:nvPicPr>
      <xdr:blipFill>
        <a:blip xmlns:r="http://schemas.openxmlformats.org/officeDocument/2006/relationships" r:embed="rId3"/>
        <a:stretch>
          <a:fillRect/>
        </a:stretch>
      </xdr:blipFill>
      <xdr:spPr>
        <a:xfrm>
          <a:off x="5992449" y="1739558"/>
          <a:ext cx="3337165" cy="32542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FAF83-449A-45F1-86A0-700F44A5C4E2}">
  <dimension ref="A6:C46"/>
  <sheetViews>
    <sheetView topLeftCell="A10" zoomScale="115" zoomScaleNormal="115" workbookViewId="0">
      <selection activeCell="C28" sqref="C28"/>
    </sheetView>
  </sheetViews>
  <sheetFormatPr defaultRowHeight="12.75" x14ac:dyDescent="0.2"/>
  <cols>
    <col min="1" max="1" width="57.5703125" style="2" customWidth="1"/>
    <col min="2" max="2" width="9.140625" style="2"/>
    <col min="3" max="3" width="12.28515625" style="2" customWidth="1"/>
    <col min="4" max="16384" width="9.140625" style="2"/>
  </cols>
  <sheetData>
    <row r="6" spans="1:3" x14ac:dyDescent="0.2">
      <c r="A6" s="4" t="s">
        <v>0</v>
      </c>
      <c r="B6" s="4"/>
      <c r="C6" s="4"/>
    </row>
    <row r="7" spans="1:3" x14ac:dyDescent="0.2">
      <c r="A7" s="4" t="s">
        <v>1</v>
      </c>
      <c r="B7" s="4"/>
      <c r="C7" s="4"/>
    </row>
    <row r="9" spans="1:3" x14ac:dyDescent="0.2">
      <c r="A9" s="4" t="s">
        <v>2</v>
      </c>
    </row>
    <row r="10" spans="1:3" x14ac:dyDescent="0.2">
      <c r="A10" s="1" t="s">
        <v>3</v>
      </c>
    </row>
    <row r="11" spans="1:3" x14ac:dyDescent="0.2">
      <c r="A11" s="1" t="s">
        <v>4</v>
      </c>
    </row>
    <row r="12" spans="1:3" x14ac:dyDescent="0.2">
      <c r="A12" s="2" t="s">
        <v>5</v>
      </c>
    </row>
    <row r="13" spans="1:3" x14ac:dyDescent="0.2">
      <c r="A13" s="2" t="s">
        <v>6</v>
      </c>
    </row>
    <row r="14" spans="1:3" x14ac:dyDescent="0.2">
      <c r="A14" s="2" t="s">
        <v>7</v>
      </c>
    </row>
    <row r="15" spans="1:3" x14ac:dyDescent="0.2">
      <c r="A15" s="1" t="s">
        <v>8</v>
      </c>
    </row>
    <row r="16" spans="1:3" x14ac:dyDescent="0.2">
      <c r="A16" s="1"/>
    </row>
    <row r="17" spans="1:2" x14ac:dyDescent="0.2">
      <c r="A17" s="5" t="s">
        <v>9</v>
      </c>
    </row>
    <row r="18" spans="1:2" x14ac:dyDescent="0.2">
      <c r="A18" s="1" t="s">
        <v>10</v>
      </c>
    </row>
    <row r="19" spans="1:2" x14ac:dyDescent="0.2">
      <c r="A19" s="1"/>
    </row>
    <row r="20" spans="1:2" x14ac:dyDescent="0.2">
      <c r="A20" s="5" t="s">
        <v>11</v>
      </c>
    </row>
    <row r="21" spans="1:2" x14ac:dyDescent="0.2">
      <c r="A21" s="1" t="s">
        <v>12</v>
      </c>
    </row>
    <row r="22" spans="1:2" x14ac:dyDescent="0.2">
      <c r="A22" s="1"/>
    </row>
    <row r="23" spans="1:2" s="33" customFormat="1" ht="15.75" x14ac:dyDescent="0.25">
      <c r="A23" s="32" t="s">
        <v>13</v>
      </c>
    </row>
    <row r="24" spans="1:2" x14ac:dyDescent="0.2">
      <c r="A24" s="1" t="s">
        <v>14</v>
      </c>
    </row>
    <row r="25" spans="1:2" x14ac:dyDescent="0.2">
      <c r="A25" s="1" t="s">
        <v>15</v>
      </c>
    </row>
    <row r="26" spans="1:2" x14ac:dyDescent="0.2">
      <c r="A26" s="1"/>
    </row>
    <row r="27" spans="1:2" x14ac:dyDescent="0.2">
      <c r="A27" s="4" t="s">
        <v>16</v>
      </c>
    </row>
    <row r="28" spans="1:2" x14ac:dyDescent="0.2">
      <c r="A28" s="1" t="s">
        <v>17</v>
      </c>
    </row>
    <row r="29" spans="1:2" x14ac:dyDescent="0.2">
      <c r="A29" s="1" t="s">
        <v>18</v>
      </c>
    </row>
    <row r="30" spans="1:2" x14ac:dyDescent="0.2">
      <c r="A30" s="1" t="s">
        <v>19</v>
      </c>
    </row>
    <row r="31" spans="1:2" x14ac:dyDescent="0.2">
      <c r="A31" s="1" t="s">
        <v>20</v>
      </c>
    </row>
    <row r="32" spans="1:2" x14ac:dyDescent="0.2">
      <c r="A32" s="1" t="s">
        <v>21</v>
      </c>
      <c r="B32" s="1"/>
    </row>
    <row r="33" spans="1:2" x14ac:dyDescent="0.2">
      <c r="A33" s="1"/>
      <c r="B33" s="1"/>
    </row>
    <row r="34" spans="1:2" x14ac:dyDescent="0.2">
      <c r="A34" s="4" t="s">
        <v>22</v>
      </c>
    </row>
    <row r="35" spans="1:2" x14ac:dyDescent="0.2">
      <c r="A35" s="1" t="s">
        <v>23</v>
      </c>
    </row>
    <row r="36" spans="1:2" x14ac:dyDescent="0.2">
      <c r="A36" s="1" t="s">
        <v>24</v>
      </c>
    </row>
    <row r="37" spans="1:2" x14ac:dyDescent="0.2">
      <c r="A37" s="41" t="s">
        <v>25</v>
      </c>
    </row>
    <row r="38" spans="1:2" x14ac:dyDescent="0.2">
      <c r="A38" s="41" t="s">
        <v>26</v>
      </c>
    </row>
    <row r="39" spans="1:2" x14ac:dyDescent="0.2">
      <c r="A39" s="1" t="s">
        <v>27</v>
      </c>
    </row>
    <row r="40" spans="1:2" x14ac:dyDescent="0.2">
      <c r="A40" s="1"/>
    </row>
    <row r="41" spans="1:2" ht="15.75" x14ac:dyDescent="0.25">
      <c r="A41" s="32" t="s">
        <v>28</v>
      </c>
    </row>
    <row r="42" spans="1:2" x14ac:dyDescent="0.2">
      <c r="A42" s="1" t="s">
        <v>29</v>
      </c>
    </row>
    <row r="43" spans="1:2" x14ac:dyDescent="0.2">
      <c r="A43" s="1" t="s">
        <v>30</v>
      </c>
    </row>
    <row r="44" spans="1:2" x14ac:dyDescent="0.2">
      <c r="A44" s="1" t="s">
        <v>31</v>
      </c>
    </row>
    <row r="45" spans="1:2" x14ac:dyDescent="0.2">
      <c r="A45" s="1" t="s">
        <v>32</v>
      </c>
    </row>
    <row r="46" spans="1:2" x14ac:dyDescent="0.2">
      <c r="A46" s="1" t="s">
        <v>33</v>
      </c>
    </row>
  </sheetData>
  <sheetProtection algorithmName="SHA-512" hashValue="6ZTtVcDoBhKtstoi89xrXGrEsmJ/OfcGwL8Kxeuzah1VpKwgGPkZwgBxqZbgKGh5jcW4ymuEIO7dYetiXu2oGA==" saltValue="CjOyl/z/r4tA5gtxoqkARg==" spinCount="100000" sheet="1" objects="1" scenarios="1"/>
  <hyperlinks>
    <hyperlink ref="A23" location="'Stock water demand calculator'!A1" display="Stock water demand calculator" xr:uid="{17EFBBDD-27A0-4F85-9945-1FADF3C3EFAA}"/>
    <hyperlink ref="A41" location="'Reticulated system cost calc'!A1" display="Reticulated system cost calculator" xr:uid="{C65C7DFC-1A4C-447C-BF1F-1267E3D02EAE}"/>
    <hyperlink ref="A20" location="'Worked example and diagram'!A1" display="Worked example and diagram " xr:uid="{5916A8A9-1BBA-45FB-BBCD-1B60FC2AEB73}"/>
    <hyperlink ref="A17" location="'Definitions and glossary'!A1" display="Definitions and glossary" xr:uid="{DD3D70ED-E339-4F81-8716-36C8420A405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E867-06ED-44A9-8868-019808AFA76D}">
  <dimension ref="A1:X102"/>
  <sheetViews>
    <sheetView zoomScaleNormal="100" workbookViewId="0"/>
  </sheetViews>
  <sheetFormatPr defaultRowHeight="12.75" x14ac:dyDescent="0.2"/>
  <cols>
    <col min="1" max="1" width="11" customWidth="1"/>
    <col min="2" max="2" width="2.7109375" customWidth="1"/>
    <col min="3" max="3" width="71.5703125" customWidth="1"/>
    <col min="4" max="4" width="24.5703125" bestFit="1" customWidth="1"/>
    <col min="5" max="5" width="25.28515625" customWidth="1"/>
    <col min="6" max="6" width="18.28515625" customWidth="1"/>
    <col min="7" max="7" width="20.42578125" bestFit="1" customWidth="1"/>
    <col min="8" max="8" width="30.28515625" customWidth="1"/>
    <col min="9" max="9" width="9.140625" customWidth="1"/>
    <col min="10" max="10" width="4.42578125" customWidth="1"/>
    <col min="11" max="11" width="14.7109375" hidden="1" customWidth="1"/>
    <col min="12" max="12" width="6.42578125" hidden="1" customWidth="1"/>
    <col min="13" max="13" width="7.42578125" hidden="1" customWidth="1"/>
    <col min="14" max="14" width="8" hidden="1" customWidth="1"/>
    <col min="15" max="15" width="9.42578125" hidden="1" customWidth="1"/>
    <col min="16" max="16" width="10.28515625" hidden="1" customWidth="1"/>
    <col min="17" max="17" width="9.140625" hidden="1" customWidth="1"/>
  </cols>
  <sheetData>
    <row r="1" spans="1:24" s="2" customFormat="1" x14ac:dyDescent="0.2"/>
    <row r="2" spans="1:24" x14ac:dyDescent="0.2">
      <c r="A2" s="2"/>
      <c r="B2" s="2"/>
      <c r="C2" s="2"/>
      <c r="D2" s="2"/>
      <c r="E2" s="2"/>
      <c r="F2" s="2"/>
      <c r="G2" s="2"/>
      <c r="H2" s="2"/>
      <c r="I2" s="2"/>
      <c r="J2" s="2"/>
      <c r="K2" s="2"/>
      <c r="L2" s="2"/>
      <c r="M2" s="2"/>
      <c r="N2" s="2"/>
      <c r="O2" s="2"/>
      <c r="P2" s="2"/>
      <c r="Q2" s="2"/>
      <c r="R2" s="2"/>
      <c r="S2" s="2"/>
      <c r="T2" s="2"/>
      <c r="U2" s="2"/>
      <c r="V2" s="2"/>
      <c r="W2" s="2"/>
      <c r="X2" s="2"/>
    </row>
    <row r="3" spans="1:24" ht="26.25" x14ac:dyDescent="0.4">
      <c r="A3" s="2"/>
      <c r="B3" s="42" t="s">
        <v>34</v>
      </c>
      <c r="C3" s="2"/>
      <c r="D3" s="2"/>
      <c r="F3" s="2"/>
      <c r="G3" s="2"/>
      <c r="H3" s="2"/>
      <c r="I3" s="2"/>
      <c r="J3" s="2"/>
      <c r="K3" s="2"/>
      <c r="L3" s="2"/>
      <c r="M3" s="2"/>
      <c r="N3" s="2"/>
      <c r="O3" s="2"/>
      <c r="P3" s="2"/>
      <c r="Q3" s="2"/>
      <c r="R3" s="2"/>
      <c r="S3" s="2"/>
      <c r="T3" s="2"/>
      <c r="U3" s="2"/>
      <c r="V3" s="2"/>
      <c r="W3" s="2"/>
      <c r="X3" s="2"/>
    </row>
    <row r="4" spans="1:24" ht="26.25" x14ac:dyDescent="0.4">
      <c r="A4" s="2"/>
      <c r="B4" s="2"/>
      <c r="C4" s="42"/>
      <c r="D4" s="2"/>
      <c r="E4" s="2"/>
      <c r="F4" s="2"/>
      <c r="G4" s="2"/>
      <c r="H4" s="2"/>
      <c r="I4" s="2"/>
      <c r="J4" s="2"/>
      <c r="K4" s="2"/>
      <c r="L4" s="2"/>
      <c r="M4" s="2"/>
      <c r="N4" s="2"/>
      <c r="O4" s="2"/>
      <c r="P4" s="2"/>
      <c r="Q4" s="2"/>
      <c r="R4" s="2"/>
      <c r="S4" s="2"/>
      <c r="T4" s="2"/>
      <c r="U4" s="2"/>
      <c r="V4" s="2"/>
      <c r="W4" s="2"/>
      <c r="X4" s="2"/>
    </row>
    <row r="5" spans="1:24" ht="12.75" customHeight="1" x14ac:dyDescent="0.4">
      <c r="A5" s="2"/>
      <c r="B5" s="2"/>
      <c r="C5" s="43"/>
      <c r="D5" s="2"/>
      <c r="E5" s="2"/>
      <c r="F5" s="2"/>
      <c r="G5" s="2"/>
      <c r="H5" s="2"/>
      <c r="I5" s="2"/>
      <c r="J5" s="2"/>
      <c r="K5" s="2"/>
      <c r="L5" s="2"/>
      <c r="M5" s="2"/>
      <c r="N5" s="2"/>
      <c r="O5" s="2"/>
      <c r="P5" s="2"/>
      <c r="Q5" s="2"/>
      <c r="R5" s="2"/>
      <c r="S5" s="2"/>
      <c r="T5" s="2"/>
      <c r="U5" s="2"/>
      <c r="V5" s="2"/>
      <c r="W5" s="2"/>
      <c r="X5" s="2"/>
    </row>
    <row r="6" spans="1:24" ht="16.5" customHeight="1" thickBot="1" x14ac:dyDescent="0.45">
      <c r="A6" s="2"/>
      <c r="B6" s="4" t="s">
        <v>35</v>
      </c>
      <c r="C6" s="43"/>
      <c r="D6" s="2"/>
      <c r="E6" s="2"/>
      <c r="F6" s="2"/>
      <c r="G6" s="2"/>
      <c r="H6" s="2"/>
      <c r="I6" s="2"/>
      <c r="J6" s="2"/>
      <c r="K6" s="2"/>
      <c r="L6" s="2"/>
      <c r="M6" s="2"/>
      <c r="N6" s="2"/>
      <c r="O6" s="2"/>
      <c r="P6" s="2"/>
      <c r="Q6" s="2"/>
      <c r="R6" s="2"/>
      <c r="S6" s="2"/>
      <c r="T6" s="2"/>
      <c r="U6" s="2"/>
      <c r="V6" s="2"/>
      <c r="W6" s="2"/>
      <c r="X6" s="2"/>
    </row>
    <row r="7" spans="1:24" x14ac:dyDescent="0.2">
      <c r="A7" s="2"/>
      <c r="B7" s="44"/>
      <c r="C7" s="45"/>
      <c r="D7" s="46"/>
      <c r="E7" s="45"/>
      <c r="F7" s="45"/>
      <c r="G7" s="47"/>
      <c r="H7" s="2"/>
      <c r="I7" s="2"/>
      <c r="J7" s="2"/>
      <c r="K7" s="2"/>
      <c r="L7" s="2"/>
      <c r="M7" s="2"/>
      <c r="N7" s="2"/>
      <c r="O7" s="2"/>
      <c r="P7" s="2"/>
      <c r="Q7" s="2"/>
      <c r="R7" s="2"/>
      <c r="S7" s="2"/>
      <c r="T7" s="2"/>
      <c r="U7" s="2"/>
      <c r="V7" s="2"/>
      <c r="W7" s="2"/>
      <c r="X7" s="2"/>
    </row>
    <row r="8" spans="1:24" x14ac:dyDescent="0.2">
      <c r="A8" s="2"/>
      <c r="B8" s="48"/>
      <c r="C8" s="49" t="s">
        <v>36</v>
      </c>
      <c r="D8" s="50" t="s">
        <v>37</v>
      </c>
      <c r="E8" s="50" t="s">
        <v>38</v>
      </c>
      <c r="F8" s="50" t="s">
        <v>39</v>
      </c>
      <c r="G8" s="51"/>
      <c r="H8" s="2"/>
      <c r="I8" s="52"/>
      <c r="J8" s="2"/>
      <c r="K8" s="2"/>
      <c r="L8" s="2"/>
      <c r="M8" s="2"/>
      <c r="N8" s="2"/>
      <c r="O8" s="2"/>
      <c r="P8" s="2"/>
      <c r="Q8" s="2"/>
      <c r="R8" s="2"/>
      <c r="S8" s="2"/>
      <c r="T8" s="2"/>
      <c r="U8" s="2"/>
      <c r="V8" s="2"/>
      <c r="W8" s="2"/>
      <c r="X8" s="2"/>
    </row>
    <row r="9" spans="1:24" x14ac:dyDescent="0.2">
      <c r="A9" s="2"/>
      <c r="B9" s="48"/>
      <c r="C9" s="80" t="s">
        <v>65</v>
      </c>
      <c r="D9" s="79">
        <v>0</v>
      </c>
      <c r="E9" s="53">
        <f t="shared" ref="E9:E17" si="0">VLOOKUP($C9,$K$19:$M$40,3,FALSE)</f>
        <v>45</v>
      </c>
      <c r="F9" s="54">
        <f>D9*E9</f>
        <v>0</v>
      </c>
      <c r="G9" s="51"/>
      <c r="H9" s="2"/>
      <c r="I9" s="2"/>
      <c r="J9" s="2"/>
      <c r="K9" s="2"/>
      <c r="L9" s="2"/>
      <c r="M9" s="2"/>
      <c r="N9" s="2"/>
      <c r="O9" s="2"/>
      <c r="P9" s="2"/>
      <c r="Q9" s="2"/>
      <c r="R9" s="2"/>
      <c r="S9" s="2"/>
      <c r="T9" s="2"/>
      <c r="U9" s="2"/>
      <c r="V9" s="2"/>
      <c r="W9" s="2"/>
      <c r="X9" s="2"/>
    </row>
    <row r="10" spans="1:24" x14ac:dyDescent="0.2">
      <c r="A10" s="2"/>
      <c r="B10" s="48"/>
      <c r="C10" s="81" t="s">
        <v>52</v>
      </c>
      <c r="D10" s="79">
        <v>0</v>
      </c>
      <c r="E10" s="53">
        <f t="shared" si="0"/>
        <v>7</v>
      </c>
      <c r="F10" s="54">
        <f>D10*E10</f>
        <v>0</v>
      </c>
      <c r="G10" s="51"/>
      <c r="H10" s="2"/>
      <c r="I10" s="2"/>
      <c r="J10" s="2"/>
      <c r="K10" s="2"/>
      <c r="L10" s="2"/>
      <c r="M10" s="2"/>
      <c r="N10" s="2"/>
      <c r="O10" s="2"/>
      <c r="P10" s="2"/>
      <c r="Q10" s="2"/>
      <c r="R10" s="2"/>
      <c r="S10" s="2"/>
      <c r="T10" s="2"/>
      <c r="U10" s="2"/>
      <c r="V10" s="2"/>
      <c r="W10" s="2"/>
      <c r="X10" s="2"/>
    </row>
    <row r="11" spans="1:24" x14ac:dyDescent="0.2">
      <c r="A11" s="2"/>
      <c r="B11" s="48"/>
      <c r="C11" s="81" t="s">
        <v>42</v>
      </c>
      <c r="D11" s="79">
        <v>0</v>
      </c>
      <c r="E11" s="53">
        <f t="shared" si="0"/>
        <v>70</v>
      </c>
      <c r="F11" s="54">
        <f t="shared" ref="F11:F17" si="1">D11*E11</f>
        <v>0</v>
      </c>
      <c r="G11" s="51"/>
      <c r="H11" s="2"/>
      <c r="I11" s="2"/>
      <c r="J11" s="2"/>
      <c r="K11" s="2"/>
      <c r="L11" s="2"/>
      <c r="M11" s="2"/>
      <c r="N11" s="2"/>
      <c r="O11" s="2"/>
      <c r="P11" s="2"/>
      <c r="Q11" s="2"/>
      <c r="R11" s="2"/>
      <c r="S11" s="2"/>
      <c r="T11" s="2"/>
      <c r="U11" s="2"/>
      <c r="V11" s="2"/>
      <c r="W11" s="2"/>
      <c r="X11" s="2"/>
    </row>
    <row r="12" spans="1:24" x14ac:dyDescent="0.2">
      <c r="A12" s="2"/>
      <c r="B12" s="48"/>
      <c r="C12" s="81" t="s">
        <v>40</v>
      </c>
      <c r="D12" s="79">
        <v>0</v>
      </c>
      <c r="E12" s="53">
        <f t="shared" si="0"/>
        <v>15</v>
      </c>
      <c r="F12" s="54">
        <f t="shared" si="1"/>
        <v>0</v>
      </c>
      <c r="G12" s="51"/>
      <c r="H12" s="2"/>
      <c r="I12" s="2"/>
      <c r="J12" s="2"/>
      <c r="K12" s="2"/>
      <c r="L12" s="2"/>
      <c r="M12" s="2"/>
      <c r="N12" s="2"/>
      <c r="O12" s="2"/>
      <c r="P12" s="2"/>
      <c r="Q12" s="2"/>
      <c r="R12" s="2"/>
      <c r="S12" s="2"/>
      <c r="T12" s="2"/>
      <c r="U12" s="2"/>
      <c r="V12" s="2"/>
      <c r="W12" s="2"/>
      <c r="X12" s="2"/>
    </row>
    <row r="13" spans="1:24" x14ac:dyDescent="0.2">
      <c r="A13" s="2"/>
      <c r="B13" s="48"/>
      <c r="C13" s="81" t="s">
        <v>43</v>
      </c>
      <c r="D13" s="79">
        <v>0</v>
      </c>
      <c r="E13" s="53">
        <f t="shared" si="0"/>
        <v>70</v>
      </c>
      <c r="F13" s="54">
        <f t="shared" si="1"/>
        <v>0</v>
      </c>
      <c r="G13" s="51"/>
      <c r="H13" s="2"/>
      <c r="I13" s="2"/>
      <c r="J13" s="2"/>
      <c r="K13" s="2"/>
      <c r="L13" s="2"/>
      <c r="M13" s="2"/>
      <c r="N13" s="2"/>
      <c r="O13" s="2"/>
      <c r="P13" s="2"/>
      <c r="Q13" s="2"/>
      <c r="R13" s="2"/>
      <c r="S13" s="2"/>
      <c r="T13" s="2"/>
      <c r="U13" s="2"/>
      <c r="V13" s="2"/>
      <c r="W13" s="2"/>
      <c r="X13" s="2"/>
    </row>
    <row r="14" spans="1:24" x14ac:dyDescent="0.2">
      <c r="A14" s="2"/>
      <c r="B14" s="48"/>
      <c r="C14" s="81" t="s">
        <v>44</v>
      </c>
      <c r="D14" s="79">
        <v>0</v>
      </c>
      <c r="E14" s="53">
        <f t="shared" si="0"/>
        <v>45</v>
      </c>
      <c r="F14" s="54">
        <f t="shared" si="1"/>
        <v>0</v>
      </c>
      <c r="G14" s="51"/>
      <c r="H14" s="2"/>
      <c r="I14" s="2"/>
      <c r="J14" s="2"/>
      <c r="K14" s="2"/>
      <c r="L14" s="2"/>
      <c r="M14" s="2"/>
      <c r="N14" s="2"/>
      <c r="O14" s="2"/>
      <c r="P14" s="2"/>
      <c r="Q14" s="2"/>
      <c r="R14" s="2"/>
      <c r="S14" s="2"/>
      <c r="T14" s="2"/>
      <c r="U14" s="2"/>
      <c r="V14" s="2"/>
      <c r="W14" s="2"/>
      <c r="X14" s="2"/>
    </row>
    <row r="15" spans="1:24" x14ac:dyDescent="0.2">
      <c r="A15" s="2"/>
      <c r="B15" s="48"/>
      <c r="C15" s="81" t="s">
        <v>45</v>
      </c>
      <c r="D15" s="79">
        <v>0</v>
      </c>
      <c r="E15" s="53">
        <f t="shared" si="0"/>
        <v>65</v>
      </c>
      <c r="F15" s="54">
        <f t="shared" si="1"/>
        <v>0</v>
      </c>
      <c r="G15" s="51"/>
      <c r="H15" s="2"/>
      <c r="I15" s="2"/>
      <c r="J15" s="2"/>
      <c r="K15" s="2"/>
      <c r="L15" s="2"/>
      <c r="M15" s="2"/>
      <c r="N15" s="2"/>
      <c r="O15" s="2"/>
      <c r="P15" s="2"/>
      <c r="Q15" s="2"/>
      <c r="R15" s="2"/>
      <c r="S15" s="2"/>
      <c r="T15" s="2"/>
      <c r="U15" s="2"/>
      <c r="V15" s="2"/>
      <c r="W15" s="2"/>
      <c r="X15" s="2"/>
    </row>
    <row r="16" spans="1:24" x14ac:dyDescent="0.2">
      <c r="A16" s="2"/>
      <c r="B16" s="48"/>
      <c r="C16" s="81" t="s">
        <v>46</v>
      </c>
      <c r="D16" s="79">
        <v>0</v>
      </c>
      <c r="E16" s="53">
        <f t="shared" si="0"/>
        <v>70</v>
      </c>
      <c r="F16" s="54">
        <f t="shared" si="1"/>
        <v>0</v>
      </c>
      <c r="G16" s="51"/>
      <c r="H16" s="2"/>
      <c r="I16" s="2"/>
      <c r="J16" s="2"/>
      <c r="K16" s="2"/>
      <c r="L16" s="2"/>
      <c r="M16" s="2"/>
      <c r="N16" s="2"/>
      <c r="O16" s="2"/>
      <c r="P16" s="2"/>
      <c r="Q16" s="2"/>
      <c r="R16" s="2"/>
      <c r="S16" s="2"/>
      <c r="T16" s="2"/>
      <c r="U16" s="2"/>
      <c r="V16" s="2"/>
      <c r="W16" s="2"/>
      <c r="X16" s="2"/>
    </row>
    <row r="17" spans="1:24" x14ac:dyDescent="0.2">
      <c r="A17" s="2"/>
      <c r="B17" s="48"/>
      <c r="C17" s="81" t="s">
        <v>47</v>
      </c>
      <c r="D17" s="79">
        <v>0</v>
      </c>
      <c r="E17" s="53">
        <f t="shared" si="0"/>
        <v>15</v>
      </c>
      <c r="F17" s="54">
        <f t="shared" si="1"/>
        <v>0</v>
      </c>
      <c r="G17" s="51"/>
      <c r="H17" s="2"/>
      <c r="I17" s="2"/>
      <c r="J17" s="2"/>
      <c r="K17" s="2"/>
      <c r="L17" s="2"/>
      <c r="M17" s="2"/>
      <c r="N17" s="2"/>
      <c r="O17" s="2"/>
      <c r="P17" s="2"/>
      <c r="Q17" s="2"/>
      <c r="R17" s="2"/>
      <c r="S17" s="2"/>
      <c r="T17" s="2"/>
      <c r="U17" s="2"/>
      <c r="V17" s="2"/>
      <c r="W17" s="2"/>
      <c r="X17" s="2"/>
    </row>
    <row r="18" spans="1:24" x14ac:dyDescent="0.2">
      <c r="A18" s="2"/>
      <c r="B18" s="48"/>
      <c r="C18" s="2"/>
      <c r="D18" s="2"/>
      <c r="E18" s="34" t="s">
        <v>48</v>
      </c>
      <c r="F18" s="55">
        <f>SUM(F9:F17)</f>
        <v>0</v>
      </c>
      <c r="G18" s="51"/>
      <c r="H18" s="2"/>
      <c r="I18" s="2"/>
      <c r="J18" s="2"/>
      <c r="K18" s="2"/>
      <c r="L18" s="2"/>
      <c r="M18" s="2"/>
      <c r="N18" s="2"/>
      <c r="O18" s="2"/>
      <c r="P18" s="1" t="s">
        <v>49</v>
      </c>
      <c r="Q18" s="2"/>
      <c r="R18" s="2"/>
      <c r="S18" s="2"/>
      <c r="T18" s="2"/>
      <c r="U18" s="2"/>
      <c r="V18" s="2"/>
      <c r="W18" s="2"/>
      <c r="X18" s="2"/>
    </row>
    <row r="19" spans="1:24" x14ac:dyDescent="0.2">
      <c r="A19" s="2"/>
      <c r="B19" s="48"/>
      <c r="C19" s="2"/>
      <c r="D19" s="2"/>
      <c r="E19" s="34" t="s">
        <v>50</v>
      </c>
      <c r="F19" s="82">
        <v>4</v>
      </c>
      <c r="G19" s="51" t="s">
        <v>51</v>
      </c>
      <c r="H19" s="2"/>
      <c r="I19" s="2"/>
      <c r="J19" s="2"/>
      <c r="K19" s="1" t="s">
        <v>52</v>
      </c>
      <c r="L19" s="2"/>
      <c r="M19" s="2">
        <v>7</v>
      </c>
      <c r="N19" s="2"/>
      <c r="O19" s="2"/>
      <c r="P19" s="56">
        <v>9000</v>
      </c>
      <c r="Q19" s="2"/>
      <c r="R19" s="2"/>
      <c r="S19" s="2"/>
      <c r="T19" s="2"/>
      <c r="U19" s="2"/>
      <c r="V19" s="2"/>
      <c r="W19" s="2"/>
      <c r="X19" s="2"/>
    </row>
    <row r="20" spans="1:24" x14ac:dyDescent="0.2">
      <c r="A20" s="2"/>
      <c r="B20" s="48"/>
      <c r="C20" s="2"/>
      <c r="D20" s="2"/>
      <c r="E20" s="34" t="s">
        <v>53</v>
      </c>
      <c r="F20" s="57">
        <f>F18/F19/60/60</f>
        <v>0</v>
      </c>
      <c r="G20" s="58"/>
      <c r="H20" s="2"/>
      <c r="I20" s="2"/>
      <c r="J20" s="2"/>
      <c r="K20" s="1" t="s">
        <v>54</v>
      </c>
      <c r="L20" s="2"/>
      <c r="M20" s="2">
        <v>9</v>
      </c>
      <c r="N20" s="2"/>
      <c r="O20" s="2"/>
      <c r="P20" s="56">
        <v>13600</v>
      </c>
      <c r="Q20" s="2"/>
      <c r="R20" s="2"/>
      <c r="S20" s="2"/>
      <c r="T20" s="2"/>
      <c r="U20" s="2"/>
      <c r="V20" s="2"/>
      <c r="W20" s="2"/>
      <c r="X20" s="2"/>
    </row>
    <row r="21" spans="1:24" ht="13.5" thickBot="1" x14ac:dyDescent="0.25">
      <c r="A21" s="2"/>
      <c r="B21" s="59"/>
      <c r="C21" s="60"/>
      <c r="D21" s="60"/>
      <c r="E21" s="61"/>
      <c r="F21" s="62"/>
      <c r="G21" s="63"/>
      <c r="H21" s="2"/>
      <c r="I21" s="2"/>
      <c r="J21" s="2"/>
      <c r="K21" s="1"/>
      <c r="L21" s="2"/>
      <c r="M21" s="2"/>
      <c r="N21" s="2"/>
      <c r="O21" s="2"/>
      <c r="P21" s="56"/>
      <c r="Q21" s="2"/>
      <c r="R21" s="2"/>
      <c r="S21" s="2"/>
      <c r="T21" s="2"/>
      <c r="U21" s="2"/>
      <c r="V21" s="2"/>
      <c r="W21" s="2"/>
      <c r="X21" s="2"/>
    </row>
    <row r="22" spans="1:24" x14ac:dyDescent="0.2">
      <c r="A22" s="2"/>
      <c r="C22" s="2"/>
      <c r="D22" s="2"/>
      <c r="E22" s="34"/>
      <c r="F22" s="64"/>
      <c r="G22" s="1"/>
      <c r="H22" s="2"/>
      <c r="I22" s="2"/>
      <c r="J22" s="2"/>
      <c r="K22" s="1"/>
      <c r="L22" s="2"/>
      <c r="M22" s="2"/>
      <c r="N22" s="2"/>
      <c r="O22" s="2"/>
      <c r="P22" s="56"/>
      <c r="Q22" s="2"/>
      <c r="R22" s="2"/>
      <c r="S22" s="2"/>
      <c r="T22" s="2"/>
      <c r="U22" s="2"/>
      <c r="V22" s="2"/>
      <c r="W22" s="2"/>
      <c r="X22" s="2"/>
    </row>
    <row r="23" spans="1:24" ht="13.5" thickBot="1" x14ac:dyDescent="0.25">
      <c r="A23" s="2"/>
      <c r="B23" s="4" t="s">
        <v>55</v>
      </c>
      <c r="C23" s="2"/>
      <c r="D23" s="2"/>
      <c r="E23" s="34"/>
      <c r="F23" s="64"/>
      <c r="G23" s="1"/>
      <c r="H23" s="2"/>
      <c r="I23" s="2"/>
      <c r="J23" s="2"/>
      <c r="K23" s="1"/>
      <c r="L23" s="2"/>
      <c r="M23" s="2"/>
      <c r="N23" s="2"/>
      <c r="O23" s="2"/>
      <c r="P23" s="56"/>
      <c r="Q23" s="2"/>
      <c r="R23" s="2"/>
      <c r="S23" s="2"/>
      <c r="T23" s="2"/>
      <c r="U23" s="2"/>
      <c r="V23" s="2"/>
      <c r="W23" s="2"/>
      <c r="X23" s="2"/>
    </row>
    <row r="24" spans="1:24" x14ac:dyDescent="0.2">
      <c r="A24" s="2"/>
      <c r="B24" s="44"/>
      <c r="C24" s="45"/>
      <c r="D24" s="45"/>
      <c r="E24" s="65"/>
      <c r="F24" s="66"/>
      <c r="G24" s="67"/>
      <c r="H24" s="2"/>
      <c r="I24" s="2"/>
      <c r="J24" s="2"/>
      <c r="K24" s="1"/>
      <c r="L24" s="2"/>
      <c r="M24" s="2"/>
      <c r="N24" s="2"/>
      <c r="O24" s="2"/>
      <c r="P24" s="56"/>
      <c r="Q24" s="2"/>
      <c r="R24" s="2"/>
      <c r="S24" s="2"/>
      <c r="T24" s="2"/>
      <c r="U24" s="2"/>
      <c r="V24" s="2"/>
      <c r="W24" s="2"/>
      <c r="X24" s="2"/>
    </row>
    <row r="25" spans="1:24" x14ac:dyDescent="0.2">
      <c r="A25" s="2"/>
      <c r="B25" s="48"/>
      <c r="C25" s="87" t="s">
        <v>56</v>
      </c>
      <c r="D25" s="87"/>
      <c r="E25" s="87"/>
      <c r="F25" s="87"/>
      <c r="G25" s="51"/>
      <c r="H25" s="2"/>
      <c r="I25" s="2"/>
      <c r="J25" s="2"/>
      <c r="K25" s="2" t="s">
        <v>57</v>
      </c>
      <c r="L25" s="2"/>
      <c r="M25" s="2">
        <v>2.5</v>
      </c>
      <c r="N25" s="2"/>
      <c r="O25" s="2"/>
      <c r="P25" s="56">
        <v>22500</v>
      </c>
      <c r="Q25" s="2"/>
      <c r="R25" s="2"/>
      <c r="S25" s="2"/>
      <c r="T25" s="2"/>
      <c r="U25" s="2"/>
      <c r="V25" s="2"/>
      <c r="W25" s="2"/>
      <c r="X25" s="2"/>
    </row>
    <row r="26" spans="1:24" x14ac:dyDescent="0.2">
      <c r="A26" s="2"/>
      <c r="B26" s="48"/>
      <c r="C26" s="14" t="s">
        <v>58</v>
      </c>
      <c r="D26" s="68"/>
      <c r="E26" s="83">
        <v>100</v>
      </c>
      <c r="F26" s="69" t="s">
        <v>59</v>
      </c>
      <c r="G26" s="58"/>
      <c r="H26" s="2"/>
      <c r="I26" s="2"/>
      <c r="J26" s="2"/>
      <c r="K26" s="2"/>
      <c r="L26" s="2"/>
      <c r="M26" s="2"/>
      <c r="N26" s="2"/>
      <c r="O26" s="2"/>
      <c r="P26" s="56"/>
      <c r="Q26" s="2"/>
      <c r="R26" s="2"/>
      <c r="S26" s="2"/>
      <c r="T26" s="2"/>
      <c r="U26" s="2"/>
      <c r="V26" s="2"/>
      <c r="W26" s="2"/>
      <c r="X26" s="2"/>
    </row>
    <row r="27" spans="1:24" x14ac:dyDescent="0.2">
      <c r="A27" s="2"/>
      <c r="B27" s="48"/>
      <c r="C27" s="14" t="s">
        <v>60</v>
      </c>
      <c r="D27" s="68"/>
      <c r="E27" s="83">
        <v>23.4</v>
      </c>
      <c r="F27" s="70" t="s">
        <v>59</v>
      </c>
      <c r="G27" s="51"/>
      <c r="H27" s="2"/>
      <c r="I27" s="2"/>
      <c r="J27" s="2"/>
      <c r="K27" s="2"/>
      <c r="L27" s="2"/>
      <c r="M27" s="2"/>
      <c r="N27" s="2"/>
      <c r="O27" s="2"/>
      <c r="P27" s="56"/>
      <c r="Q27" s="2"/>
      <c r="R27" s="2"/>
      <c r="S27" s="2"/>
      <c r="T27" s="2"/>
      <c r="U27" s="2"/>
      <c r="V27" s="2"/>
      <c r="W27" s="2"/>
      <c r="X27" s="2"/>
    </row>
    <row r="28" spans="1:24" x14ac:dyDescent="0.2">
      <c r="A28" s="2"/>
      <c r="B28" s="48"/>
      <c r="C28" s="14" t="s">
        <v>61</v>
      </c>
      <c r="D28" s="68"/>
      <c r="E28" s="83">
        <v>10</v>
      </c>
      <c r="F28" s="70" t="s">
        <v>62</v>
      </c>
      <c r="G28" s="58"/>
      <c r="H28" s="2"/>
      <c r="I28" s="2"/>
      <c r="J28" s="2"/>
      <c r="K28" s="2"/>
      <c r="L28" s="2"/>
      <c r="M28" s="2"/>
      <c r="N28" s="2"/>
      <c r="O28" s="2"/>
      <c r="P28" s="56"/>
      <c r="Q28" s="2"/>
      <c r="R28" s="2"/>
      <c r="S28" s="2"/>
      <c r="T28" s="2"/>
      <c r="U28" s="2"/>
      <c r="V28" s="2"/>
      <c r="W28" s="2"/>
      <c r="X28" s="2"/>
    </row>
    <row r="29" spans="1:24" x14ac:dyDescent="0.2">
      <c r="A29" s="2"/>
      <c r="B29" s="48"/>
      <c r="C29" s="14" t="s">
        <v>63</v>
      </c>
      <c r="D29" s="68"/>
      <c r="E29" s="84">
        <v>5</v>
      </c>
      <c r="F29" s="70" t="s">
        <v>64</v>
      </c>
      <c r="G29" s="58"/>
      <c r="H29" s="2"/>
      <c r="I29" s="2"/>
      <c r="J29" s="2"/>
      <c r="K29" s="1" t="s">
        <v>65</v>
      </c>
      <c r="L29" s="2"/>
      <c r="M29" s="2">
        <v>45</v>
      </c>
      <c r="N29" s="2"/>
      <c r="O29" s="2"/>
      <c r="P29" s="56">
        <v>31700</v>
      </c>
      <c r="Q29" s="2"/>
      <c r="R29" s="2"/>
      <c r="S29" s="2"/>
      <c r="T29" s="2"/>
      <c r="U29" s="2"/>
      <c r="V29" s="2"/>
      <c r="W29" s="2"/>
      <c r="X29" s="2"/>
    </row>
    <row r="30" spans="1:24" x14ac:dyDescent="0.2">
      <c r="A30" s="2"/>
      <c r="B30" s="48"/>
      <c r="C30" s="14" t="s">
        <v>66</v>
      </c>
      <c r="D30" s="71">
        <f>F20</f>
        <v>0</v>
      </c>
      <c r="E30" s="72">
        <f>SUM(E26:E29)</f>
        <v>138.4</v>
      </c>
      <c r="F30" s="2"/>
      <c r="G30" s="51"/>
      <c r="H30" s="2"/>
      <c r="I30" s="2"/>
      <c r="J30" s="2"/>
      <c r="K30" s="2"/>
      <c r="L30" s="2"/>
      <c r="M30" s="2"/>
      <c r="N30" s="2"/>
      <c r="O30" s="2"/>
      <c r="P30" s="56"/>
      <c r="Q30" s="2"/>
      <c r="R30" s="2"/>
      <c r="S30" s="2"/>
      <c r="T30" s="2"/>
      <c r="U30" s="2"/>
      <c r="V30" s="2"/>
      <c r="W30" s="2"/>
      <c r="X30" s="2"/>
    </row>
    <row r="31" spans="1:24" x14ac:dyDescent="0.2">
      <c r="A31" s="2"/>
      <c r="B31" s="48"/>
      <c r="C31" s="14" t="s">
        <v>67</v>
      </c>
      <c r="D31" s="71">
        <f>D30</f>
        <v>0</v>
      </c>
      <c r="E31" s="73">
        <f>E30*9.81</f>
        <v>1357.7040000000002</v>
      </c>
      <c r="F31" s="2"/>
      <c r="G31" s="51"/>
      <c r="H31" s="2"/>
      <c r="I31" s="2"/>
      <c r="J31" s="2"/>
      <c r="K31" s="2"/>
      <c r="L31" s="2"/>
      <c r="M31" s="2"/>
      <c r="N31" s="2"/>
      <c r="O31" s="2"/>
      <c r="P31" s="56"/>
      <c r="Q31" s="2"/>
      <c r="R31" s="2"/>
      <c r="S31" s="2"/>
      <c r="T31" s="2"/>
      <c r="U31" s="2"/>
      <c r="V31" s="2"/>
      <c r="W31" s="2"/>
      <c r="X31" s="2"/>
    </row>
    <row r="32" spans="1:24" x14ac:dyDescent="0.2">
      <c r="A32" s="2"/>
      <c r="B32" s="48"/>
      <c r="C32" s="14" t="s">
        <v>68</v>
      </c>
      <c r="D32" s="71">
        <f>D31</f>
        <v>0</v>
      </c>
      <c r="E32" s="74">
        <f>E30*1.45</f>
        <v>200.68</v>
      </c>
      <c r="F32" s="2"/>
      <c r="G32" s="51"/>
      <c r="H32" s="2"/>
      <c r="I32" s="2"/>
      <c r="J32" s="2"/>
      <c r="K32" s="1" t="s">
        <v>42</v>
      </c>
      <c r="L32" s="2"/>
      <c r="M32" s="2">
        <v>70</v>
      </c>
      <c r="N32" s="2"/>
      <c r="O32" s="2"/>
      <c r="P32" s="56">
        <v>45000</v>
      </c>
      <c r="Q32" s="2"/>
      <c r="R32" s="2"/>
      <c r="S32" s="2"/>
      <c r="T32" s="2"/>
      <c r="U32" s="2"/>
      <c r="V32" s="2"/>
      <c r="W32" s="2"/>
      <c r="X32" s="2"/>
    </row>
    <row r="33" spans="1:24" ht="13.5" thickBot="1" x14ac:dyDescent="0.25">
      <c r="A33" s="2"/>
      <c r="B33" s="59"/>
      <c r="C33" s="60"/>
      <c r="D33" s="60"/>
      <c r="E33" s="60"/>
      <c r="F33" s="60"/>
      <c r="G33" s="75"/>
      <c r="H33" s="2"/>
      <c r="I33" s="2"/>
      <c r="J33" s="2"/>
      <c r="K33" s="2" t="s">
        <v>45</v>
      </c>
      <c r="L33" s="2"/>
      <c r="M33" s="2">
        <v>65</v>
      </c>
      <c r="N33" s="2"/>
      <c r="O33" s="2"/>
      <c r="P33" s="56">
        <v>63400</v>
      </c>
      <c r="Q33" s="2"/>
      <c r="R33" s="2"/>
      <c r="S33" s="2"/>
      <c r="T33" s="2"/>
      <c r="U33" s="2"/>
      <c r="V33" s="2"/>
      <c r="W33" s="2"/>
      <c r="X33" s="2"/>
    </row>
    <row r="34" spans="1:24" x14ac:dyDescent="0.2">
      <c r="A34" s="2"/>
      <c r="B34" s="2"/>
      <c r="C34" s="2"/>
      <c r="D34" s="2"/>
      <c r="E34" s="2"/>
      <c r="F34" s="2"/>
      <c r="G34" s="2"/>
      <c r="H34" s="2"/>
      <c r="I34" s="2"/>
      <c r="J34" s="2"/>
      <c r="K34" s="2" t="s">
        <v>41</v>
      </c>
      <c r="L34" s="2"/>
      <c r="M34" s="2">
        <v>25</v>
      </c>
      <c r="N34" s="2"/>
      <c r="O34" s="2"/>
      <c r="P34" s="56">
        <v>0</v>
      </c>
      <c r="Q34" s="2"/>
      <c r="R34" s="2"/>
      <c r="S34" s="2"/>
      <c r="T34" s="2"/>
      <c r="U34" s="2"/>
      <c r="V34" s="2"/>
      <c r="W34" s="2"/>
      <c r="X34" s="2"/>
    </row>
    <row r="35" spans="1:24" x14ac:dyDescent="0.2">
      <c r="A35" s="2"/>
      <c r="B35" s="2"/>
      <c r="C35" s="2"/>
      <c r="D35" s="2"/>
      <c r="E35" s="2"/>
      <c r="F35" s="2"/>
      <c r="G35" s="2"/>
      <c r="H35" s="2"/>
      <c r="I35" s="2"/>
      <c r="J35" s="2"/>
      <c r="K35" s="1" t="s">
        <v>43</v>
      </c>
      <c r="L35" s="2"/>
      <c r="M35" s="2">
        <v>70</v>
      </c>
      <c r="N35" s="2"/>
      <c r="O35" s="2"/>
      <c r="P35" s="2"/>
      <c r="Q35" s="2"/>
      <c r="R35" s="2"/>
      <c r="S35" s="2"/>
      <c r="T35" s="2"/>
      <c r="U35" s="2"/>
      <c r="V35" s="2"/>
      <c r="W35" s="2"/>
      <c r="X35" s="2"/>
    </row>
    <row r="36" spans="1:24" x14ac:dyDescent="0.2">
      <c r="A36" s="2"/>
      <c r="B36" s="2"/>
      <c r="C36" s="2"/>
      <c r="D36" s="2"/>
      <c r="E36" s="2"/>
      <c r="F36" s="2"/>
      <c r="G36" s="2"/>
      <c r="H36" s="2"/>
      <c r="I36" s="2"/>
      <c r="J36" s="2"/>
      <c r="K36" s="1" t="s">
        <v>44</v>
      </c>
      <c r="L36" s="2"/>
      <c r="M36" s="2">
        <v>45</v>
      </c>
      <c r="N36" s="2"/>
      <c r="O36" s="2"/>
      <c r="P36" s="2"/>
      <c r="Q36" s="2"/>
      <c r="R36" s="2"/>
      <c r="S36" s="2"/>
      <c r="T36" s="2"/>
      <c r="U36" s="2"/>
      <c r="V36" s="2"/>
      <c r="W36" s="2"/>
      <c r="X36" s="2"/>
    </row>
    <row r="37" spans="1:24" x14ac:dyDescent="0.2">
      <c r="A37" s="2"/>
      <c r="B37" s="4" t="s">
        <v>69</v>
      </c>
      <c r="C37" s="2"/>
      <c r="D37" s="2"/>
      <c r="E37" s="2"/>
      <c r="F37" s="2"/>
      <c r="G37" s="2"/>
      <c r="H37" s="2"/>
      <c r="I37" s="2"/>
      <c r="J37" s="2"/>
      <c r="K37" s="1" t="s">
        <v>70</v>
      </c>
      <c r="L37" s="2"/>
      <c r="M37" s="2">
        <v>30</v>
      </c>
      <c r="N37" s="2"/>
      <c r="O37" s="2"/>
      <c r="P37" s="2"/>
      <c r="Q37" s="2"/>
      <c r="R37" s="2"/>
      <c r="S37" s="2"/>
      <c r="T37" s="2"/>
      <c r="U37" s="2"/>
      <c r="V37" s="2"/>
      <c r="W37" s="2"/>
      <c r="X37" s="2"/>
    </row>
    <row r="38" spans="1:24" x14ac:dyDescent="0.2">
      <c r="A38" s="2"/>
      <c r="B38" s="1" t="s">
        <v>71</v>
      </c>
      <c r="C38" s="2"/>
      <c r="D38" s="2"/>
      <c r="E38" s="2"/>
      <c r="F38" s="2"/>
      <c r="G38" s="2"/>
      <c r="H38" s="2"/>
      <c r="I38" s="2"/>
      <c r="J38" s="2"/>
      <c r="K38" s="1" t="s">
        <v>40</v>
      </c>
      <c r="L38" s="2"/>
      <c r="M38" s="2">
        <v>15</v>
      </c>
      <c r="N38" s="2"/>
      <c r="O38" s="2"/>
      <c r="P38" s="2"/>
      <c r="Q38" s="2"/>
      <c r="R38" s="2"/>
      <c r="S38" s="2"/>
      <c r="T38" s="2"/>
      <c r="U38" s="2"/>
      <c r="V38" s="2"/>
      <c r="W38" s="2"/>
      <c r="X38" s="2"/>
    </row>
    <row r="39" spans="1:24" x14ac:dyDescent="0.2">
      <c r="A39" s="2"/>
      <c r="B39" s="1" t="s">
        <v>72</v>
      </c>
      <c r="C39" s="2"/>
      <c r="D39" s="2"/>
      <c r="E39" s="2"/>
      <c r="F39" s="2"/>
      <c r="G39" s="2"/>
      <c r="H39" s="2"/>
      <c r="I39" s="2"/>
      <c r="J39" s="2"/>
      <c r="K39" s="1" t="s">
        <v>47</v>
      </c>
      <c r="L39" s="2"/>
      <c r="M39" s="2">
        <v>15</v>
      </c>
      <c r="N39" s="2"/>
      <c r="O39" s="2"/>
      <c r="P39" s="2"/>
      <c r="Q39" s="2"/>
      <c r="R39" s="2"/>
      <c r="S39" s="2"/>
      <c r="T39" s="2"/>
      <c r="U39" s="2"/>
      <c r="V39" s="2"/>
      <c r="W39" s="2"/>
      <c r="X39" s="2"/>
    </row>
    <row r="40" spans="1:24" x14ac:dyDescent="0.2">
      <c r="A40" s="2"/>
      <c r="B40" s="1" t="s">
        <v>73</v>
      </c>
      <c r="C40" s="2"/>
      <c r="D40" s="2"/>
      <c r="E40" s="2"/>
      <c r="F40" s="2"/>
      <c r="G40" s="2"/>
      <c r="H40" s="2"/>
      <c r="I40" s="2"/>
      <c r="J40" s="2"/>
      <c r="K40" s="2">
        <v>0</v>
      </c>
      <c r="L40" s="2"/>
      <c r="M40" s="2">
        <v>0</v>
      </c>
      <c r="N40" s="2"/>
      <c r="O40" s="2"/>
      <c r="P40" s="2"/>
      <c r="Q40" s="2"/>
      <c r="R40" s="2"/>
      <c r="S40" s="2"/>
      <c r="T40" s="2"/>
      <c r="U40" s="2"/>
      <c r="V40" s="2"/>
      <c r="W40" s="2"/>
      <c r="X40" s="2"/>
    </row>
    <row r="41" spans="1:24" x14ac:dyDescent="0.2">
      <c r="A41" s="2"/>
      <c r="B41" s="1" t="s">
        <v>74</v>
      </c>
      <c r="C41" s="2"/>
      <c r="D41" s="2"/>
      <c r="E41" s="2"/>
      <c r="F41" s="2"/>
      <c r="G41" s="2"/>
      <c r="H41" s="2"/>
      <c r="I41" s="2"/>
      <c r="J41" s="2"/>
      <c r="K41" s="2"/>
      <c r="L41" s="2"/>
      <c r="M41" s="2"/>
      <c r="N41" s="2"/>
      <c r="O41" s="2"/>
      <c r="P41" s="2"/>
      <c r="Q41" s="2"/>
      <c r="R41" s="2"/>
      <c r="S41" s="2"/>
      <c r="T41" s="2"/>
      <c r="U41" s="2"/>
      <c r="V41" s="2"/>
      <c r="W41" s="2"/>
      <c r="X41" s="2"/>
    </row>
    <row r="42" spans="1:24" x14ac:dyDescent="0.2">
      <c r="A42" s="2"/>
      <c r="B42" s="1"/>
      <c r="C42" s="2"/>
      <c r="D42" s="2"/>
      <c r="E42" s="2"/>
      <c r="F42" s="2"/>
      <c r="G42" s="2"/>
      <c r="H42" s="2"/>
      <c r="I42" s="2"/>
      <c r="J42" s="2"/>
      <c r="K42" s="2"/>
      <c r="L42" s="2"/>
      <c r="M42" s="2"/>
      <c r="N42" s="2"/>
      <c r="O42" s="2"/>
      <c r="P42" s="2"/>
      <c r="Q42" s="2"/>
      <c r="R42" s="2"/>
      <c r="S42" s="2"/>
      <c r="T42" s="2"/>
      <c r="U42" s="2"/>
      <c r="V42" s="2"/>
      <c r="W42" s="2"/>
      <c r="X42" s="2"/>
    </row>
    <row r="43" spans="1:24" x14ac:dyDescent="0.2">
      <c r="A43" s="2"/>
      <c r="B43" s="12" t="s">
        <v>75</v>
      </c>
      <c r="C43" s="11"/>
      <c r="D43" s="11"/>
      <c r="E43" s="11"/>
      <c r="F43" s="11"/>
      <c r="G43" s="2"/>
      <c r="H43" s="2"/>
      <c r="I43" s="2"/>
      <c r="J43" s="2"/>
      <c r="K43" s="2"/>
      <c r="L43" s="2"/>
      <c r="M43" s="2"/>
      <c r="N43" s="2"/>
      <c r="O43" s="2"/>
      <c r="P43" s="2"/>
      <c r="Q43" s="2"/>
      <c r="R43" s="2"/>
      <c r="S43" s="2"/>
      <c r="T43" s="2"/>
      <c r="U43" s="2"/>
      <c r="V43" s="2"/>
      <c r="W43" s="2"/>
      <c r="X43" s="2"/>
    </row>
    <row r="44" spans="1:24" x14ac:dyDescent="0.2">
      <c r="A44" s="2"/>
      <c r="B44" s="76" t="s">
        <v>76</v>
      </c>
      <c r="C44" s="76"/>
      <c r="D44" s="11"/>
      <c r="E44" s="11"/>
      <c r="F44" s="11"/>
      <c r="G44" s="2"/>
      <c r="H44" s="2"/>
      <c r="I44" s="2"/>
      <c r="J44" s="2"/>
      <c r="K44" s="2"/>
      <c r="L44" s="2"/>
      <c r="M44" s="2"/>
      <c r="N44" s="2"/>
      <c r="O44" s="2"/>
      <c r="P44" s="2"/>
      <c r="Q44" s="2"/>
      <c r="R44" s="2"/>
      <c r="S44" s="2"/>
      <c r="T44" s="2"/>
      <c r="U44" s="2"/>
      <c r="V44" s="2"/>
      <c r="W44" s="2"/>
      <c r="X44" s="2"/>
    </row>
    <row r="45" spans="1:24" x14ac:dyDescent="0.2">
      <c r="A45" s="2"/>
      <c r="B45" s="76" t="s">
        <v>77</v>
      </c>
      <c r="C45" s="11"/>
      <c r="D45" s="11"/>
      <c r="E45" s="11"/>
      <c r="F45" s="11"/>
      <c r="G45" s="2"/>
      <c r="H45" s="2"/>
      <c r="I45" s="2"/>
      <c r="J45" s="2"/>
      <c r="K45" s="2"/>
      <c r="L45" s="2"/>
      <c r="M45" s="2"/>
      <c r="N45" s="2"/>
      <c r="O45" s="2"/>
      <c r="P45" s="2"/>
      <c r="Q45" s="2"/>
      <c r="R45" s="2"/>
      <c r="S45" s="2"/>
      <c r="T45" s="2"/>
      <c r="U45" s="2"/>
      <c r="V45" s="2"/>
      <c r="W45" s="2"/>
      <c r="X45" s="2"/>
    </row>
    <row r="46" spans="1:24" x14ac:dyDescent="0.2">
      <c r="A46" s="2"/>
      <c r="B46" s="76" t="s">
        <v>78</v>
      </c>
      <c r="C46" s="11"/>
      <c r="D46" s="11"/>
      <c r="E46" s="11"/>
      <c r="F46" s="11"/>
      <c r="G46" s="2"/>
      <c r="H46" s="2"/>
      <c r="I46" s="2"/>
      <c r="J46" s="2"/>
      <c r="K46" s="2"/>
      <c r="L46" s="2"/>
      <c r="M46" s="2"/>
      <c r="N46" s="2"/>
      <c r="O46" s="2"/>
      <c r="P46" s="2"/>
      <c r="Q46" s="2"/>
      <c r="R46" s="2"/>
      <c r="S46" s="2"/>
      <c r="T46" s="2"/>
      <c r="U46" s="2"/>
      <c r="V46" s="2"/>
      <c r="W46" s="2"/>
      <c r="X46" s="2"/>
    </row>
    <row r="47" spans="1:24" x14ac:dyDescent="0.2">
      <c r="A47" s="2"/>
      <c r="B47" s="76" t="s">
        <v>79</v>
      </c>
      <c r="C47" s="11"/>
      <c r="D47" s="11"/>
      <c r="E47" s="11"/>
      <c r="F47" s="11"/>
      <c r="G47" s="2"/>
      <c r="H47" s="2"/>
      <c r="I47" s="2"/>
      <c r="J47" s="2"/>
      <c r="K47" s="2"/>
      <c r="L47" s="2"/>
      <c r="M47" s="2"/>
      <c r="N47" s="2"/>
      <c r="O47" s="2"/>
      <c r="P47" s="2"/>
      <c r="Q47" s="2"/>
      <c r="R47" s="2"/>
      <c r="S47" s="2"/>
      <c r="T47" s="2"/>
      <c r="U47" s="2"/>
      <c r="V47" s="2"/>
      <c r="W47" s="2"/>
      <c r="X47" s="2"/>
    </row>
    <row r="48" spans="1:24" ht="21.75" customHeight="1" x14ac:dyDescent="0.2">
      <c r="A48" s="2"/>
      <c r="B48" s="77" t="s">
        <v>80</v>
      </c>
      <c r="C48" s="78"/>
      <c r="D48" s="11"/>
      <c r="E48" s="11"/>
      <c r="F48" s="11"/>
      <c r="H48" s="2"/>
      <c r="I48" s="2"/>
      <c r="J48" s="2"/>
      <c r="K48" s="2"/>
      <c r="L48" s="2"/>
      <c r="M48" s="2"/>
      <c r="N48" s="2"/>
      <c r="O48" s="2"/>
      <c r="P48" s="2"/>
      <c r="Q48" s="2"/>
      <c r="R48" s="2"/>
      <c r="S48" s="2"/>
      <c r="T48" s="2"/>
      <c r="U48" s="2"/>
      <c r="V48" s="2"/>
      <c r="W48" s="2"/>
      <c r="X48" s="2"/>
    </row>
    <row r="49" spans="1:24" ht="17.25" customHeight="1" x14ac:dyDescent="0.2">
      <c r="A49" s="2"/>
      <c r="B49" s="2"/>
      <c r="C49" s="2"/>
      <c r="D49" s="2"/>
      <c r="E49" s="2"/>
      <c r="F49" s="2"/>
      <c r="G49" s="2"/>
      <c r="H49" s="2"/>
      <c r="I49" s="2"/>
      <c r="J49" s="2"/>
      <c r="K49" s="2"/>
      <c r="L49" s="2"/>
      <c r="M49" s="2"/>
      <c r="N49" s="2"/>
      <c r="O49" s="2"/>
      <c r="P49" s="2"/>
      <c r="Q49" s="2"/>
      <c r="R49" s="2"/>
      <c r="S49" s="2"/>
      <c r="T49" s="2"/>
      <c r="U49" s="2"/>
      <c r="V49" s="2"/>
      <c r="W49" s="2"/>
      <c r="X49" s="2"/>
    </row>
    <row r="50" spans="1:24" x14ac:dyDescent="0.2">
      <c r="A50" s="2"/>
      <c r="B50" s="2"/>
      <c r="C50" s="2"/>
      <c r="D50" s="2"/>
      <c r="E50" s="2"/>
      <c r="F50" s="2"/>
      <c r="G50" s="2"/>
      <c r="H50" s="2"/>
      <c r="I50" s="2"/>
      <c r="J50" s="2"/>
      <c r="K50" s="2"/>
      <c r="L50" s="2"/>
      <c r="M50" s="2"/>
      <c r="N50" s="2"/>
      <c r="O50" s="2"/>
      <c r="P50" s="2"/>
      <c r="Q50" s="2"/>
      <c r="R50" s="2"/>
      <c r="S50" s="2"/>
      <c r="T50" s="2"/>
      <c r="U50" s="2"/>
      <c r="V50" s="2"/>
      <c r="W50" s="2"/>
      <c r="X50" s="2"/>
    </row>
    <row r="51" spans="1:24" ht="15" x14ac:dyDescent="0.25">
      <c r="A51" s="2"/>
      <c r="B51" s="88" t="s">
        <v>129</v>
      </c>
      <c r="C51" s="88"/>
      <c r="D51" s="88" t="s">
        <v>128</v>
      </c>
      <c r="E51" s="88"/>
      <c r="F51" s="88"/>
      <c r="G51" s="2"/>
      <c r="H51" s="2"/>
      <c r="I51" s="2"/>
      <c r="J51" s="2"/>
      <c r="K51" s="2"/>
      <c r="L51" s="2"/>
      <c r="M51" s="2"/>
      <c r="N51" s="2"/>
      <c r="O51" s="2"/>
      <c r="P51" s="2"/>
      <c r="Q51" s="2"/>
      <c r="R51" s="2"/>
      <c r="S51" s="2"/>
      <c r="T51" s="2"/>
      <c r="U51" s="2"/>
      <c r="V51" s="2"/>
      <c r="W51" s="2"/>
      <c r="X51" s="2"/>
    </row>
    <row r="52" spans="1:24" x14ac:dyDescent="0.2">
      <c r="A52" s="2"/>
      <c r="B52" s="2"/>
      <c r="C52" s="2"/>
      <c r="D52" s="2"/>
      <c r="E52" s="2"/>
      <c r="F52" s="2"/>
      <c r="G52" s="2"/>
      <c r="H52" s="2"/>
      <c r="I52" s="2"/>
      <c r="J52" s="2"/>
      <c r="K52" s="2"/>
      <c r="L52" s="2"/>
      <c r="M52" s="2"/>
      <c r="N52" s="2"/>
      <c r="O52" s="2"/>
      <c r="P52" s="2"/>
      <c r="Q52" s="2"/>
      <c r="R52" s="2"/>
      <c r="S52" s="2"/>
      <c r="T52" s="2"/>
      <c r="U52" s="2"/>
      <c r="V52" s="2"/>
      <c r="W52" s="2"/>
      <c r="X52" s="2"/>
    </row>
    <row r="53" spans="1:24" x14ac:dyDescent="0.2">
      <c r="A53" s="2"/>
      <c r="B53" s="2"/>
      <c r="C53" s="2"/>
      <c r="D53" s="2"/>
      <c r="E53" s="2"/>
      <c r="F53" s="2"/>
      <c r="G53" s="2"/>
      <c r="H53" s="2"/>
      <c r="I53" s="2"/>
      <c r="J53" s="2"/>
      <c r="K53" s="2"/>
      <c r="L53" s="2"/>
      <c r="M53" s="2"/>
      <c r="N53" s="2"/>
      <c r="O53" s="2"/>
      <c r="P53" s="2"/>
      <c r="Q53" s="2"/>
      <c r="R53" s="2"/>
      <c r="S53" s="2"/>
      <c r="T53" s="2"/>
      <c r="U53" s="2"/>
      <c r="V53" s="2"/>
      <c r="W53" s="2"/>
      <c r="X53" s="2"/>
    </row>
    <row r="54" spans="1:24" x14ac:dyDescent="0.2">
      <c r="A54" s="2"/>
      <c r="B54" s="2"/>
      <c r="C54" s="2"/>
      <c r="D54" s="2"/>
      <c r="E54" s="2"/>
      <c r="F54" s="2"/>
      <c r="G54" s="2"/>
      <c r="H54" s="2"/>
      <c r="I54" s="2"/>
      <c r="J54" s="2"/>
      <c r="K54" s="2"/>
      <c r="L54" s="2"/>
      <c r="M54" s="2"/>
      <c r="N54" s="2"/>
      <c r="O54" s="2"/>
      <c r="P54" s="2"/>
      <c r="Q54" s="2"/>
      <c r="R54" s="2"/>
      <c r="S54" s="2"/>
      <c r="T54" s="2"/>
      <c r="U54" s="2"/>
      <c r="V54" s="2"/>
      <c r="W54" s="2"/>
      <c r="X54" s="2"/>
    </row>
    <row r="55" spans="1:24" x14ac:dyDescent="0.2">
      <c r="A55" s="2"/>
      <c r="B55" s="2"/>
      <c r="C55" s="2"/>
      <c r="D55" s="2"/>
      <c r="E55" s="2"/>
      <c r="F55" s="2"/>
      <c r="G55" s="2"/>
      <c r="H55" s="2"/>
      <c r="I55" s="2"/>
      <c r="J55" s="2"/>
      <c r="K55" s="2"/>
      <c r="L55" s="2"/>
      <c r="M55" s="2"/>
      <c r="N55" s="2"/>
      <c r="O55" s="2"/>
      <c r="P55" s="2"/>
      <c r="Q55" s="2"/>
      <c r="R55" s="2"/>
      <c r="S55" s="2"/>
      <c r="T55" s="2"/>
      <c r="U55" s="2"/>
      <c r="V55" s="2"/>
      <c r="W55" s="2"/>
      <c r="X55" s="2"/>
    </row>
    <row r="56" spans="1:24" x14ac:dyDescent="0.2">
      <c r="A56" s="2"/>
      <c r="B56" s="2"/>
      <c r="C56" s="2"/>
      <c r="D56" s="2"/>
      <c r="E56" s="2"/>
      <c r="F56" s="2"/>
      <c r="G56" s="2"/>
      <c r="H56" s="2"/>
      <c r="I56" s="2"/>
      <c r="J56" s="2"/>
      <c r="K56" s="2"/>
      <c r="L56" s="2"/>
      <c r="M56" s="2"/>
      <c r="N56" s="2"/>
      <c r="O56" s="2"/>
      <c r="P56" s="2"/>
      <c r="Q56" s="2"/>
      <c r="R56" s="2"/>
      <c r="S56" s="2"/>
      <c r="T56" s="2"/>
      <c r="U56" s="2"/>
      <c r="V56" s="2"/>
      <c r="W56" s="2"/>
      <c r="X56" s="2"/>
    </row>
    <row r="57" spans="1:24" x14ac:dyDescent="0.2">
      <c r="A57" s="2"/>
      <c r="B57" s="2"/>
      <c r="C57" s="2"/>
      <c r="D57" s="2"/>
      <c r="E57" s="2"/>
      <c r="F57" s="2"/>
      <c r="G57" s="2"/>
      <c r="H57" s="2"/>
      <c r="I57" s="2"/>
      <c r="J57" s="2"/>
      <c r="K57" s="2"/>
      <c r="L57" s="2"/>
      <c r="M57" s="2"/>
      <c r="N57" s="2"/>
      <c r="O57" s="2"/>
      <c r="P57" s="2"/>
      <c r="Q57" s="2"/>
      <c r="R57" s="2"/>
      <c r="S57" s="2"/>
      <c r="T57" s="2"/>
      <c r="U57" s="2"/>
      <c r="V57" s="2"/>
      <c r="W57" s="2"/>
      <c r="X57" s="2"/>
    </row>
    <row r="58" spans="1:24" x14ac:dyDescent="0.2">
      <c r="A58" s="2"/>
      <c r="B58" s="2"/>
      <c r="C58" s="2"/>
      <c r="D58" s="2"/>
      <c r="E58" s="2"/>
      <c r="F58" s="2"/>
      <c r="G58" s="2"/>
      <c r="H58" s="2"/>
      <c r="I58" s="2"/>
      <c r="J58" s="2"/>
      <c r="K58" s="2"/>
      <c r="L58" s="2"/>
      <c r="M58" s="2"/>
      <c r="N58" s="2"/>
      <c r="O58" s="2"/>
      <c r="P58" s="2"/>
      <c r="Q58" s="2"/>
      <c r="R58" s="2"/>
      <c r="S58" s="2"/>
      <c r="T58" s="2"/>
      <c r="U58" s="2"/>
      <c r="V58" s="2"/>
      <c r="W58" s="2"/>
      <c r="X58" s="2"/>
    </row>
    <row r="59" spans="1:24" x14ac:dyDescent="0.2">
      <c r="A59" s="2"/>
      <c r="B59" s="2"/>
      <c r="C59" s="2"/>
      <c r="D59" s="2"/>
      <c r="E59" s="2"/>
      <c r="F59" s="2"/>
      <c r="G59" s="2"/>
      <c r="H59" s="2"/>
      <c r="I59" s="2"/>
      <c r="J59" s="2"/>
      <c r="K59" s="2"/>
      <c r="L59" s="2"/>
      <c r="M59" s="2"/>
      <c r="N59" s="2"/>
      <c r="O59" s="2"/>
      <c r="P59" s="2"/>
      <c r="Q59" s="2"/>
      <c r="R59" s="2"/>
      <c r="S59" s="2"/>
      <c r="T59" s="2"/>
      <c r="U59" s="2"/>
      <c r="V59" s="2"/>
      <c r="W59" s="2"/>
      <c r="X59" s="2"/>
    </row>
    <row r="60" spans="1:24" x14ac:dyDescent="0.2">
      <c r="A60" s="2"/>
      <c r="B60" s="2"/>
      <c r="C60" s="2"/>
      <c r="D60" s="2"/>
      <c r="E60" s="2"/>
      <c r="F60" s="2"/>
      <c r="G60" s="2"/>
      <c r="H60" s="2"/>
      <c r="I60" s="2"/>
      <c r="J60" s="2"/>
      <c r="K60" s="2"/>
      <c r="L60" s="2"/>
      <c r="M60" s="2"/>
      <c r="N60" s="2"/>
      <c r="O60" s="2"/>
      <c r="P60" s="2"/>
      <c r="Q60" s="2"/>
      <c r="R60" s="2"/>
      <c r="S60" s="2"/>
      <c r="T60" s="2"/>
      <c r="U60" s="2"/>
      <c r="V60" s="2"/>
      <c r="W60" s="2"/>
      <c r="X60" s="2"/>
    </row>
    <row r="61" spans="1:24" x14ac:dyDescent="0.2">
      <c r="A61" s="2"/>
      <c r="B61" s="2"/>
      <c r="C61" s="2"/>
      <c r="D61" s="2"/>
      <c r="E61" s="2"/>
      <c r="F61" s="2"/>
      <c r="G61" s="2"/>
      <c r="H61" s="2"/>
      <c r="I61" s="2"/>
      <c r="J61" s="2"/>
      <c r="K61" s="2"/>
      <c r="L61" s="2"/>
      <c r="M61" s="2"/>
      <c r="N61" s="2"/>
      <c r="O61" s="2"/>
      <c r="P61" s="2"/>
      <c r="Q61" s="2"/>
      <c r="R61" s="2"/>
      <c r="S61" s="2"/>
      <c r="T61" s="2"/>
      <c r="U61" s="2"/>
      <c r="V61" s="2"/>
      <c r="W61" s="2"/>
      <c r="X61" s="2"/>
    </row>
    <row r="62" spans="1:24" x14ac:dyDescent="0.2">
      <c r="A62" s="2"/>
      <c r="B62" s="2"/>
      <c r="C62" s="2"/>
      <c r="D62" s="2"/>
      <c r="E62" s="2"/>
      <c r="F62" s="2"/>
      <c r="G62" s="2"/>
      <c r="H62" s="2"/>
      <c r="I62" s="2"/>
      <c r="J62" s="2"/>
      <c r="K62" s="2"/>
      <c r="L62" s="2"/>
      <c r="M62" s="2"/>
      <c r="N62" s="2"/>
      <c r="O62" s="2"/>
      <c r="P62" s="2"/>
      <c r="Q62" s="2"/>
      <c r="R62" s="2"/>
      <c r="S62" s="2"/>
      <c r="T62" s="2"/>
      <c r="U62" s="2"/>
      <c r="V62" s="2"/>
      <c r="W62" s="2"/>
      <c r="X62" s="2"/>
    </row>
    <row r="63" spans="1:24" x14ac:dyDescent="0.2">
      <c r="A63" s="2"/>
      <c r="B63" s="2"/>
      <c r="C63" s="2"/>
      <c r="D63" s="2"/>
      <c r="E63" s="2"/>
      <c r="F63" s="2"/>
      <c r="G63" s="2"/>
      <c r="H63" s="2"/>
      <c r="I63" s="2"/>
      <c r="J63" s="2"/>
      <c r="K63" s="2"/>
      <c r="L63" s="2"/>
      <c r="M63" s="2"/>
      <c r="N63" s="2"/>
      <c r="O63" s="2"/>
      <c r="P63" s="2"/>
      <c r="Q63" s="2"/>
      <c r="R63" s="2"/>
      <c r="S63" s="2"/>
      <c r="T63" s="2"/>
      <c r="U63" s="2"/>
      <c r="V63" s="2"/>
      <c r="W63" s="2"/>
      <c r="X63" s="2"/>
    </row>
    <row r="64" spans="1:24" x14ac:dyDescent="0.2">
      <c r="A64" s="2"/>
      <c r="B64" s="2"/>
      <c r="C64" s="2"/>
      <c r="D64" s="2"/>
      <c r="E64" s="2"/>
      <c r="F64" s="2"/>
      <c r="G64" s="2"/>
      <c r="H64" s="2"/>
      <c r="I64" s="2"/>
      <c r="J64" s="2"/>
      <c r="K64" s="2"/>
      <c r="L64" s="2"/>
      <c r="M64" s="2"/>
      <c r="N64" s="2"/>
      <c r="O64" s="2"/>
      <c r="P64" s="2"/>
      <c r="Q64" s="2"/>
      <c r="R64" s="2"/>
      <c r="S64" s="2"/>
      <c r="T64" s="2"/>
      <c r="U64" s="2"/>
      <c r="V64" s="2"/>
      <c r="W64" s="2"/>
      <c r="X64" s="2"/>
    </row>
    <row r="65" spans="1:24" x14ac:dyDescent="0.2">
      <c r="A65" s="2"/>
      <c r="B65" s="2"/>
      <c r="C65" s="2"/>
      <c r="D65" s="2"/>
      <c r="E65" s="2"/>
      <c r="F65" s="2"/>
      <c r="G65" s="2"/>
      <c r="H65" s="2"/>
      <c r="I65" s="2"/>
      <c r="J65" s="2"/>
      <c r="K65" s="2"/>
      <c r="L65" s="2"/>
      <c r="M65" s="2"/>
      <c r="N65" s="2"/>
      <c r="O65" s="2"/>
      <c r="P65" s="2"/>
      <c r="Q65" s="2"/>
      <c r="R65" s="2"/>
      <c r="S65" s="2"/>
      <c r="T65" s="2"/>
      <c r="U65" s="2"/>
      <c r="V65" s="2"/>
      <c r="W65" s="2"/>
      <c r="X65" s="2"/>
    </row>
    <row r="66" spans="1:24" x14ac:dyDescent="0.2">
      <c r="A66" s="2"/>
      <c r="B66" s="2"/>
      <c r="C66" s="2"/>
      <c r="D66" s="2"/>
      <c r="E66" s="2"/>
      <c r="F66" s="2"/>
      <c r="G66" s="2"/>
      <c r="H66" s="2"/>
      <c r="I66" s="2"/>
      <c r="J66" s="2"/>
      <c r="K66" s="2"/>
      <c r="L66" s="2"/>
      <c r="M66" s="2"/>
      <c r="N66" s="2"/>
      <c r="O66" s="2"/>
      <c r="P66" s="2"/>
      <c r="Q66" s="2"/>
      <c r="R66" s="2"/>
      <c r="S66" s="2"/>
      <c r="T66" s="2"/>
      <c r="U66" s="2"/>
      <c r="V66" s="2"/>
      <c r="W66" s="2"/>
      <c r="X66" s="2"/>
    </row>
    <row r="67" spans="1:24" x14ac:dyDescent="0.2">
      <c r="A67" s="2"/>
      <c r="B67" s="2"/>
      <c r="C67" s="2"/>
      <c r="D67" s="2"/>
      <c r="E67" s="2"/>
      <c r="F67" s="2"/>
      <c r="G67" s="2"/>
      <c r="H67" s="2"/>
      <c r="I67" s="2"/>
      <c r="J67" s="2"/>
      <c r="K67" s="2"/>
      <c r="L67" s="2"/>
      <c r="M67" s="2"/>
      <c r="N67" s="2"/>
      <c r="O67" s="2"/>
      <c r="P67" s="2"/>
      <c r="Q67" s="2"/>
      <c r="R67" s="2"/>
      <c r="S67" s="2"/>
      <c r="T67" s="2"/>
      <c r="U67" s="2"/>
      <c r="V67" s="2"/>
      <c r="W67" s="2"/>
      <c r="X67" s="2"/>
    </row>
    <row r="68" spans="1:24" x14ac:dyDescent="0.2">
      <c r="A68" s="2"/>
      <c r="B68" s="2"/>
      <c r="C68" s="2"/>
      <c r="D68" s="2"/>
      <c r="E68" s="2"/>
      <c r="F68" s="2"/>
      <c r="G68" s="2"/>
      <c r="H68" s="2"/>
      <c r="I68" s="2"/>
      <c r="J68" s="2"/>
      <c r="K68" s="2"/>
      <c r="L68" s="2"/>
      <c r="M68" s="2"/>
      <c r="N68" s="2"/>
      <c r="O68" s="2"/>
      <c r="P68" s="2"/>
      <c r="Q68" s="2"/>
      <c r="R68" s="2"/>
      <c r="S68" s="2"/>
      <c r="T68" s="2"/>
      <c r="U68" s="2"/>
      <c r="V68" s="2"/>
      <c r="W68" s="2"/>
      <c r="X68" s="2"/>
    </row>
    <row r="69" spans="1:24" x14ac:dyDescent="0.2">
      <c r="A69" s="2"/>
      <c r="B69" s="2"/>
      <c r="C69" s="2"/>
      <c r="D69" s="2"/>
      <c r="E69" s="2"/>
      <c r="F69" s="2"/>
      <c r="G69" s="2"/>
      <c r="H69" s="2"/>
      <c r="I69" s="2"/>
      <c r="J69" s="2"/>
      <c r="K69" s="2"/>
      <c r="L69" s="2"/>
      <c r="M69" s="2"/>
      <c r="N69" s="2"/>
      <c r="O69" s="2"/>
      <c r="P69" s="2"/>
      <c r="Q69" s="2"/>
      <c r="R69" s="2"/>
      <c r="S69" s="2"/>
      <c r="T69" s="2"/>
      <c r="U69" s="2"/>
      <c r="V69" s="2"/>
      <c r="W69" s="2"/>
      <c r="X69" s="2"/>
    </row>
    <row r="70" spans="1:24" x14ac:dyDescent="0.2">
      <c r="A70" s="2"/>
      <c r="B70" s="2"/>
      <c r="C70" s="2"/>
      <c r="D70" s="2"/>
      <c r="E70" s="2"/>
      <c r="F70" s="2"/>
      <c r="G70" s="2"/>
      <c r="H70" s="2"/>
      <c r="I70" s="2"/>
      <c r="J70" s="2"/>
      <c r="K70" s="2"/>
      <c r="L70" s="2"/>
      <c r="M70" s="2"/>
      <c r="N70" s="2"/>
      <c r="O70" s="2"/>
      <c r="P70" s="2"/>
      <c r="Q70" s="2"/>
      <c r="R70" s="2"/>
      <c r="S70" s="2"/>
      <c r="T70" s="2"/>
      <c r="U70" s="2"/>
      <c r="V70" s="2"/>
      <c r="W70" s="2"/>
      <c r="X70" s="2"/>
    </row>
    <row r="71" spans="1:24" x14ac:dyDescent="0.2">
      <c r="A71" s="2"/>
      <c r="B71" s="2"/>
      <c r="C71" s="2"/>
      <c r="D71" s="2"/>
      <c r="E71" s="2"/>
      <c r="F71" s="2"/>
      <c r="G71" s="2"/>
      <c r="H71" s="2"/>
      <c r="I71" s="2"/>
      <c r="J71" s="2"/>
      <c r="K71" s="2"/>
      <c r="L71" s="2"/>
      <c r="M71" s="2"/>
      <c r="N71" s="2"/>
      <c r="O71" s="2"/>
      <c r="P71" s="2"/>
      <c r="Q71" s="2"/>
      <c r="R71" s="2"/>
      <c r="S71" s="2"/>
      <c r="T71" s="2"/>
      <c r="U71" s="2"/>
      <c r="V71" s="2"/>
      <c r="W71" s="2"/>
      <c r="X71" s="2"/>
    </row>
    <row r="72" spans="1:24" x14ac:dyDescent="0.2">
      <c r="A72" s="2"/>
      <c r="B72" s="2"/>
      <c r="C72" s="2"/>
      <c r="D72" s="2"/>
      <c r="E72" s="2"/>
      <c r="F72" s="2"/>
      <c r="G72" s="2"/>
      <c r="H72" s="2"/>
      <c r="I72" s="2"/>
      <c r="J72" s="2"/>
      <c r="K72" s="2"/>
      <c r="L72" s="2"/>
      <c r="M72" s="2"/>
      <c r="N72" s="2"/>
      <c r="O72" s="2"/>
      <c r="P72" s="2"/>
      <c r="Q72" s="2"/>
      <c r="R72" s="2"/>
      <c r="S72" s="2"/>
      <c r="T72" s="2"/>
      <c r="U72" s="2"/>
      <c r="V72" s="2"/>
      <c r="W72" s="2"/>
      <c r="X72" s="2"/>
    </row>
    <row r="73" spans="1:24" x14ac:dyDescent="0.2">
      <c r="A73" s="2"/>
      <c r="B73" s="2"/>
      <c r="C73" s="2"/>
      <c r="D73" s="2"/>
      <c r="E73" s="2"/>
      <c r="F73" s="2"/>
      <c r="G73" s="2"/>
      <c r="H73" s="2"/>
      <c r="I73" s="2"/>
      <c r="J73" s="2"/>
      <c r="K73" s="2"/>
      <c r="L73" s="2"/>
      <c r="M73" s="2"/>
      <c r="N73" s="2"/>
      <c r="O73" s="2"/>
      <c r="P73" s="2"/>
      <c r="Q73" s="2"/>
      <c r="R73" s="2"/>
      <c r="S73" s="2"/>
      <c r="T73" s="2"/>
      <c r="U73" s="2"/>
      <c r="V73" s="2"/>
      <c r="W73" s="2"/>
      <c r="X73" s="2"/>
    </row>
    <row r="74" spans="1:24" x14ac:dyDescent="0.2">
      <c r="A74" s="2"/>
      <c r="B74" s="2"/>
      <c r="C74" s="2"/>
      <c r="D74" s="2"/>
      <c r="E74" s="2"/>
      <c r="F74" s="2"/>
      <c r="G74" s="2"/>
      <c r="H74" s="2"/>
      <c r="I74" s="2"/>
      <c r="J74" s="2"/>
      <c r="K74" s="2"/>
      <c r="L74" s="2"/>
      <c r="M74" s="2"/>
      <c r="N74" s="2"/>
      <c r="O74" s="2"/>
      <c r="P74" s="2"/>
      <c r="Q74" s="2"/>
      <c r="R74" s="2"/>
      <c r="S74" s="2"/>
      <c r="T74" s="2"/>
      <c r="U74" s="2"/>
      <c r="V74" s="2"/>
      <c r="W74" s="2"/>
      <c r="X74" s="2"/>
    </row>
    <row r="75" spans="1:24" x14ac:dyDescent="0.2">
      <c r="A75" s="2"/>
      <c r="B75" s="2"/>
      <c r="C75" s="2"/>
      <c r="D75" s="2"/>
      <c r="E75" s="2"/>
      <c r="F75" s="2"/>
      <c r="G75" s="2"/>
      <c r="H75" s="2"/>
      <c r="I75" s="2"/>
      <c r="J75" s="2"/>
      <c r="K75" s="2"/>
      <c r="L75" s="2"/>
      <c r="M75" s="2"/>
      <c r="N75" s="2"/>
      <c r="O75" s="2"/>
      <c r="P75" s="2"/>
      <c r="Q75" s="2"/>
      <c r="R75" s="2"/>
      <c r="S75" s="2"/>
      <c r="T75" s="2"/>
      <c r="U75" s="2"/>
      <c r="V75" s="2"/>
      <c r="W75" s="2"/>
      <c r="X75" s="2"/>
    </row>
    <row r="76" spans="1:24" x14ac:dyDescent="0.2">
      <c r="A76" s="2"/>
      <c r="B76" s="2"/>
      <c r="C76" s="2"/>
      <c r="D76" s="2"/>
      <c r="E76" s="2"/>
      <c r="F76" s="2"/>
      <c r="G76" s="2"/>
      <c r="H76" s="2"/>
      <c r="I76" s="2"/>
      <c r="J76" s="2"/>
      <c r="K76" s="2"/>
      <c r="L76" s="2"/>
      <c r="M76" s="2"/>
      <c r="N76" s="2"/>
      <c r="O76" s="2"/>
      <c r="P76" s="2"/>
      <c r="Q76" s="2"/>
      <c r="R76" s="2"/>
      <c r="S76" s="2"/>
      <c r="T76" s="2"/>
      <c r="U76" s="2"/>
      <c r="V76" s="2"/>
      <c r="W76" s="2"/>
      <c r="X76" s="2"/>
    </row>
    <row r="77" spans="1:24" x14ac:dyDescent="0.2">
      <c r="A77" s="2"/>
      <c r="B77" s="2"/>
      <c r="C77" s="2"/>
      <c r="D77" s="2"/>
      <c r="E77" s="2"/>
      <c r="F77" s="2"/>
      <c r="G77" s="2"/>
      <c r="H77" s="2"/>
      <c r="I77" s="2"/>
      <c r="J77" s="2"/>
      <c r="K77" s="2"/>
      <c r="L77" s="2"/>
      <c r="M77" s="2"/>
      <c r="N77" s="2"/>
      <c r="O77" s="2"/>
      <c r="P77" s="2"/>
      <c r="Q77" s="2"/>
      <c r="R77" s="2"/>
      <c r="S77" s="2"/>
      <c r="T77" s="2"/>
      <c r="U77" s="2"/>
      <c r="V77" s="2"/>
      <c r="W77" s="2"/>
      <c r="X77" s="2"/>
    </row>
    <row r="78" spans="1:24" x14ac:dyDescent="0.2">
      <c r="A78" s="2"/>
      <c r="B78" s="2"/>
      <c r="C78" s="2"/>
      <c r="D78" s="2"/>
      <c r="E78" s="2"/>
      <c r="F78" s="2"/>
      <c r="G78" s="2"/>
      <c r="H78" s="2"/>
      <c r="I78" s="2"/>
      <c r="J78" s="2"/>
      <c r="K78" s="2"/>
      <c r="L78" s="2"/>
      <c r="M78" s="2"/>
      <c r="N78" s="2"/>
      <c r="O78" s="2"/>
      <c r="P78" s="2"/>
      <c r="Q78" s="2"/>
      <c r="R78" s="2"/>
      <c r="S78" s="2"/>
      <c r="T78" s="2"/>
      <c r="U78" s="2"/>
      <c r="V78" s="2"/>
      <c r="W78" s="2"/>
      <c r="X78" s="2"/>
    </row>
    <row r="79" spans="1:24" x14ac:dyDescent="0.2">
      <c r="A79" s="2"/>
      <c r="B79" s="2"/>
      <c r="C79" s="2"/>
      <c r="D79" s="2"/>
      <c r="E79" s="2"/>
      <c r="F79" s="2"/>
      <c r="G79" s="2"/>
      <c r="H79" s="2"/>
      <c r="I79" s="2"/>
      <c r="J79" s="2"/>
      <c r="K79" s="2"/>
      <c r="L79" s="2"/>
      <c r="M79" s="2"/>
      <c r="N79" s="2"/>
      <c r="O79" s="2"/>
      <c r="P79" s="2"/>
      <c r="Q79" s="2"/>
      <c r="R79" s="2"/>
      <c r="S79" s="2"/>
      <c r="T79" s="2"/>
      <c r="U79" s="2"/>
      <c r="V79" s="2"/>
      <c r="W79" s="2"/>
      <c r="X79" s="2"/>
    </row>
    <row r="80" spans="1:24" x14ac:dyDescent="0.2">
      <c r="A80" s="2"/>
      <c r="B80" s="2"/>
      <c r="C80" s="2"/>
      <c r="D80" s="2"/>
      <c r="E80" s="2"/>
      <c r="F80" s="2"/>
      <c r="G80" s="2"/>
      <c r="H80" s="2"/>
      <c r="I80" s="2"/>
      <c r="J80" s="2"/>
      <c r="K80" s="2"/>
      <c r="L80" s="2"/>
      <c r="M80" s="2"/>
      <c r="N80" s="2"/>
      <c r="O80" s="2"/>
      <c r="P80" s="2"/>
      <c r="Q80" s="2"/>
      <c r="R80" s="2"/>
      <c r="S80" s="2"/>
      <c r="T80" s="2"/>
      <c r="U80" s="2"/>
      <c r="V80" s="2"/>
      <c r="W80" s="2"/>
      <c r="X80" s="2"/>
    </row>
    <row r="81" spans="1:24" x14ac:dyDescent="0.2">
      <c r="A81" s="2"/>
      <c r="B81" s="2"/>
      <c r="C81" s="2"/>
      <c r="D81" s="2"/>
      <c r="E81" s="2"/>
      <c r="F81" s="2"/>
      <c r="G81" s="2"/>
      <c r="H81" s="2"/>
      <c r="I81" s="2"/>
      <c r="J81" s="2"/>
      <c r="K81" s="2"/>
      <c r="L81" s="2"/>
      <c r="M81" s="2"/>
      <c r="N81" s="2"/>
      <c r="O81" s="2"/>
      <c r="P81" s="2"/>
      <c r="Q81" s="2"/>
      <c r="R81" s="2"/>
      <c r="S81" s="2"/>
      <c r="T81" s="2"/>
      <c r="U81" s="2"/>
      <c r="V81" s="2"/>
      <c r="W81" s="2"/>
      <c r="X81" s="2"/>
    </row>
    <row r="82" spans="1:24" x14ac:dyDescent="0.2">
      <c r="A82" s="2"/>
      <c r="B82" s="2"/>
      <c r="C82" s="2"/>
      <c r="D82" s="2"/>
      <c r="E82" s="2"/>
      <c r="F82" s="2"/>
      <c r="G82" s="2"/>
      <c r="H82" s="2"/>
      <c r="I82" s="2"/>
      <c r="J82" s="2"/>
      <c r="K82" s="2"/>
      <c r="L82" s="2"/>
      <c r="M82" s="2"/>
      <c r="N82" s="2"/>
      <c r="O82" s="2"/>
      <c r="P82" s="2"/>
      <c r="Q82" s="2"/>
      <c r="R82" s="2"/>
      <c r="S82" s="2"/>
      <c r="T82" s="2"/>
      <c r="U82" s="2"/>
      <c r="V82" s="2"/>
      <c r="W82" s="2"/>
      <c r="X82" s="2"/>
    </row>
    <row r="83" spans="1:24" x14ac:dyDescent="0.2">
      <c r="A83" s="2"/>
      <c r="B83" s="2"/>
      <c r="C83" s="2"/>
      <c r="D83" s="2"/>
      <c r="E83" s="2"/>
      <c r="F83" s="2"/>
      <c r="G83" s="2"/>
      <c r="H83" s="2"/>
      <c r="I83" s="2"/>
      <c r="J83" s="2"/>
      <c r="K83" s="2"/>
      <c r="L83" s="2"/>
      <c r="M83" s="2"/>
      <c r="N83" s="2"/>
      <c r="O83" s="2"/>
      <c r="P83" s="2"/>
      <c r="Q83" s="2"/>
      <c r="R83" s="2"/>
      <c r="S83" s="2"/>
      <c r="T83" s="2"/>
      <c r="U83" s="2"/>
      <c r="V83" s="2"/>
      <c r="W83" s="2"/>
      <c r="X83" s="2"/>
    </row>
    <row r="84" spans="1:24" x14ac:dyDescent="0.2">
      <c r="A84" s="2"/>
      <c r="B84" s="2"/>
      <c r="C84" s="2"/>
      <c r="D84" s="2"/>
      <c r="E84" s="2"/>
      <c r="F84" s="2"/>
      <c r="G84" s="2"/>
      <c r="H84" s="2"/>
      <c r="I84" s="2"/>
      <c r="J84" s="2"/>
      <c r="K84" s="2"/>
      <c r="L84" s="2"/>
      <c r="M84" s="2"/>
      <c r="N84" s="2"/>
      <c r="O84" s="2"/>
      <c r="P84" s="2"/>
      <c r="Q84" s="2"/>
      <c r="R84" s="2"/>
      <c r="S84" s="2"/>
      <c r="T84" s="2"/>
      <c r="U84" s="2"/>
      <c r="V84" s="2"/>
      <c r="W84" s="2"/>
      <c r="X84" s="2"/>
    </row>
    <row r="85" spans="1:24" x14ac:dyDescent="0.2">
      <c r="A85" s="2"/>
      <c r="B85" s="2"/>
      <c r="C85" s="2"/>
      <c r="D85" s="2"/>
      <c r="E85" s="2"/>
      <c r="F85" s="2"/>
      <c r="G85" s="2"/>
      <c r="H85" s="2"/>
      <c r="I85" s="2"/>
      <c r="J85" s="2"/>
      <c r="K85" s="2"/>
      <c r="L85" s="2"/>
      <c r="M85" s="2"/>
      <c r="N85" s="2"/>
      <c r="O85" s="2"/>
      <c r="P85" s="2"/>
      <c r="Q85" s="2"/>
      <c r="R85" s="2"/>
      <c r="S85" s="2"/>
      <c r="T85" s="2"/>
      <c r="U85" s="2"/>
      <c r="V85" s="2"/>
      <c r="W85" s="2"/>
      <c r="X85" s="2"/>
    </row>
    <row r="86" spans="1:24" x14ac:dyDescent="0.2">
      <c r="A86" s="2"/>
      <c r="B86" s="2"/>
      <c r="C86" s="2"/>
      <c r="D86" s="2"/>
      <c r="E86" s="2"/>
      <c r="F86" s="2"/>
      <c r="G86" s="2"/>
      <c r="H86" s="2"/>
      <c r="I86" s="2"/>
      <c r="J86" s="2"/>
      <c r="K86" s="2"/>
      <c r="L86" s="2"/>
      <c r="M86" s="2"/>
      <c r="N86" s="2"/>
      <c r="O86" s="2"/>
      <c r="P86" s="2"/>
      <c r="Q86" s="2"/>
      <c r="R86" s="2"/>
      <c r="S86" s="2"/>
      <c r="T86" s="2"/>
      <c r="U86" s="2"/>
      <c r="V86" s="2"/>
      <c r="W86" s="2"/>
      <c r="X86" s="2"/>
    </row>
    <row r="87" spans="1:24" x14ac:dyDescent="0.2">
      <c r="A87" s="2"/>
      <c r="B87" s="2"/>
      <c r="C87" s="2"/>
      <c r="D87" s="2"/>
      <c r="E87" s="2"/>
      <c r="F87" s="2"/>
      <c r="G87" s="2"/>
      <c r="H87" s="2"/>
      <c r="I87" s="2"/>
      <c r="J87" s="2"/>
      <c r="K87" s="2"/>
      <c r="L87" s="2"/>
      <c r="M87" s="2"/>
      <c r="N87" s="2"/>
      <c r="O87" s="2"/>
      <c r="P87" s="2"/>
      <c r="Q87" s="2"/>
      <c r="R87" s="2"/>
      <c r="S87" s="2"/>
      <c r="T87" s="2"/>
      <c r="U87" s="2"/>
      <c r="V87" s="2"/>
      <c r="W87" s="2"/>
      <c r="X87" s="2"/>
    </row>
    <row r="88" spans="1:24" x14ac:dyDescent="0.2">
      <c r="A88" s="2"/>
      <c r="B88" s="2"/>
      <c r="C88" s="2"/>
      <c r="D88" s="2"/>
      <c r="E88" s="2"/>
      <c r="F88" s="1"/>
      <c r="G88" s="2"/>
      <c r="H88" s="2"/>
      <c r="I88" s="2"/>
      <c r="J88" s="2"/>
      <c r="K88" s="2"/>
      <c r="L88" s="2"/>
      <c r="M88" s="2"/>
      <c r="N88" s="2"/>
      <c r="O88" s="2"/>
      <c r="P88" s="2"/>
      <c r="Q88" s="2"/>
      <c r="R88" s="2"/>
      <c r="S88" s="2"/>
      <c r="T88" s="2"/>
      <c r="U88" s="2"/>
      <c r="V88" s="2"/>
      <c r="W88" s="2"/>
      <c r="X88" s="2"/>
    </row>
    <row r="89" spans="1:24" x14ac:dyDescent="0.2">
      <c r="A89" s="2"/>
      <c r="B89" s="2"/>
      <c r="C89" s="2"/>
      <c r="D89" s="2"/>
      <c r="E89" s="2"/>
      <c r="F89" s="2"/>
      <c r="G89" s="2"/>
      <c r="H89" s="2"/>
      <c r="I89" s="2"/>
      <c r="J89" s="2"/>
      <c r="K89" s="2"/>
      <c r="L89" s="2"/>
      <c r="M89" s="2"/>
      <c r="N89" s="2"/>
      <c r="O89" s="2"/>
      <c r="P89" s="2"/>
      <c r="Q89" s="2"/>
      <c r="R89" s="2"/>
      <c r="S89" s="2"/>
      <c r="T89" s="2"/>
      <c r="U89" s="2"/>
      <c r="V89" s="2"/>
      <c r="W89" s="2"/>
      <c r="X89" s="2"/>
    </row>
    <row r="90" spans="1:24" x14ac:dyDescent="0.2">
      <c r="A90" s="2"/>
      <c r="B90" s="2"/>
      <c r="C90" s="2"/>
      <c r="D90" s="2"/>
      <c r="E90" s="2"/>
      <c r="F90" s="2"/>
      <c r="G90" s="2"/>
      <c r="H90" s="2"/>
      <c r="I90" s="2"/>
      <c r="J90" s="2"/>
      <c r="K90" s="2"/>
      <c r="L90" s="2"/>
      <c r="M90" s="2"/>
      <c r="N90" s="2"/>
      <c r="O90" s="2"/>
      <c r="P90" s="2"/>
      <c r="Q90" s="2"/>
      <c r="R90" s="2"/>
      <c r="S90" s="2"/>
      <c r="T90" s="2"/>
      <c r="U90" s="2"/>
      <c r="V90" s="2"/>
      <c r="W90" s="2"/>
      <c r="X90" s="2"/>
    </row>
    <row r="91" spans="1:24" x14ac:dyDescent="0.2">
      <c r="A91" s="2"/>
      <c r="B91" s="2"/>
      <c r="C91" s="2"/>
      <c r="D91" s="2"/>
      <c r="E91" s="2"/>
      <c r="F91" s="2"/>
      <c r="G91" s="2"/>
      <c r="H91" s="2"/>
      <c r="I91" s="2"/>
      <c r="J91" s="2"/>
      <c r="K91" s="2"/>
      <c r="L91" s="2"/>
      <c r="M91" s="2"/>
      <c r="N91" s="2"/>
      <c r="O91" s="2"/>
      <c r="P91" s="2"/>
      <c r="Q91" s="2"/>
      <c r="R91" s="2"/>
      <c r="S91" s="2"/>
      <c r="T91" s="2"/>
      <c r="U91" s="2"/>
      <c r="V91" s="2"/>
      <c r="W91" s="2"/>
      <c r="X91" s="2"/>
    </row>
    <row r="92" spans="1:24" x14ac:dyDescent="0.2">
      <c r="A92" s="2"/>
      <c r="B92" s="2"/>
      <c r="C92" s="2"/>
      <c r="D92" s="2"/>
      <c r="E92" s="2"/>
      <c r="F92" s="2"/>
      <c r="G92" s="2"/>
      <c r="H92" s="2"/>
      <c r="I92" s="2"/>
      <c r="J92" s="2"/>
      <c r="K92" s="2"/>
      <c r="L92" s="2"/>
      <c r="M92" s="2"/>
      <c r="N92" s="2"/>
      <c r="O92" s="2"/>
      <c r="P92" s="2"/>
      <c r="Q92" s="2"/>
      <c r="R92" s="2"/>
      <c r="S92" s="2"/>
      <c r="T92" s="2"/>
      <c r="U92" s="2"/>
      <c r="V92" s="2"/>
      <c r="W92" s="2"/>
      <c r="X92" s="2"/>
    </row>
    <row r="93" spans="1:24" x14ac:dyDescent="0.2">
      <c r="A93" s="2"/>
      <c r="B93" s="2"/>
      <c r="C93" s="2"/>
      <c r="D93" s="2"/>
      <c r="E93" s="2"/>
      <c r="F93" s="2"/>
      <c r="G93" s="2"/>
      <c r="H93" s="2"/>
      <c r="I93" s="2"/>
      <c r="J93" s="2"/>
      <c r="K93" s="2"/>
      <c r="L93" s="2"/>
      <c r="M93" s="2"/>
      <c r="N93" s="2"/>
      <c r="O93" s="2"/>
      <c r="P93" s="2"/>
      <c r="Q93" s="2"/>
      <c r="R93" s="2"/>
      <c r="S93" s="2"/>
      <c r="T93" s="2"/>
      <c r="U93" s="2"/>
      <c r="V93" s="2"/>
      <c r="W93" s="2"/>
      <c r="X93" s="2"/>
    </row>
    <row r="94" spans="1:24" x14ac:dyDescent="0.2">
      <c r="A94" s="2"/>
      <c r="B94" s="2"/>
      <c r="C94" s="2"/>
      <c r="D94" s="2"/>
      <c r="E94" s="2"/>
      <c r="F94" s="2"/>
      <c r="G94" s="2"/>
      <c r="H94" s="2"/>
      <c r="I94" s="2"/>
      <c r="J94" s="2"/>
      <c r="K94" s="2"/>
      <c r="L94" s="2"/>
      <c r="M94" s="2"/>
      <c r="N94" s="2"/>
      <c r="O94" s="2"/>
      <c r="P94" s="2"/>
      <c r="Q94" s="2"/>
      <c r="R94" s="2"/>
      <c r="S94" s="2"/>
      <c r="T94" s="2"/>
      <c r="U94" s="2"/>
      <c r="V94" s="2"/>
      <c r="W94" s="2"/>
      <c r="X94" s="2"/>
    </row>
    <row r="95" spans="1:24" x14ac:dyDescent="0.2">
      <c r="A95" s="2"/>
      <c r="B95" s="2"/>
      <c r="C95" s="2"/>
      <c r="D95" s="2"/>
      <c r="E95" s="2"/>
      <c r="F95" s="2"/>
      <c r="G95" s="2"/>
      <c r="H95" s="2"/>
      <c r="I95" s="2"/>
      <c r="J95" s="2"/>
      <c r="K95" s="2"/>
      <c r="L95" s="2"/>
      <c r="M95" s="2"/>
      <c r="N95" s="2"/>
      <c r="O95" s="2"/>
      <c r="P95" s="2"/>
      <c r="Q95" s="2"/>
      <c r="R95" s="2"/>
      <c r="S95" s="2"/>
      <c r="T95" s="2"/>
      <c r="U95" s="2"/>
      <c r="V95" s="2"/>
      <c r="W95" s="2"/>
      <c r="X95" s="2"/>
    </row>
    <row r="96" spans="1:24" x14ac:dyDescent="0.2">
      <c r="A96" s="2"/>
      <c r="B96" s="2"/>
      <c r="C96" s="2"/>
      <c r="D96" s="2"/>
      <c r="E96" s="2"/>
      <c r="F96" s="2"/>
      <c r="G96" s="2"/>
      <c r="H96" s="2"/>
      <c r="I96" s="2"/>
      <c r="J96" s="2"/>
      <c r="K96" s="2"/>
      <c r="L96" s="2"/>
      <c r="M96" s="2"/>
      <c r="N96" s="2"/>
      <c r="O96" s="2"/>
      <c r="P96" s="2"/>
      <c r="Q96" s="2"/>
      <c r="R96" s="2"/>
      <c r="S96" s="2"/>
      <c r="T96" s="2"/>
      <c r="U96" s="2"/>
      <c r="V96" s="2"/>
      <c r="W96" s="2"/>
      <c r="X96" s="2"/>
    </row>
    <row r="97" spans="1:24" x14ac:dyDescent="0.2">
      <c r="A97" s="2"/>
      <c r="B97" s="2"/>
      <c r="C97" s="2"/>
      <c r="D97" s="2"/>
      <c r="E97" s="2"/>
      <c r="F97" s="2"/>
      <c r="G97" s="2"/>
      <c r="H97" s="2"/>
      <c r="I97" s="2"/>
      <c r="J97" s="2"/>
      <c r="K97" s="2"/>
      <c r="L97" s="2"/>
      <c r="M97" s="2"/>
      <c r="N97" s="2"/>
      <c r="O97" s="2"/>
      <c r="P97" s="2"/>
      <c r="Q97" s="2"/>
      <c r="R97" s="2"/>
      <c r="S97" s="2"/>
      <c r="T97" s="2"/>
      <c r="U97" s="2"/>
      <c r="V97" s="2"/>
      <c r="W97" s="2"/>
      <c r="X97" s="2"/>
    </row>
    <row r="98" spans="1:24" x14ac:dyDescent="0.2">
      <c r="A98" s="2"/>
      <c r="B98" s="2"/>
      <c r="C98" s="2"/>
      <c r="D98" s="2"/>
      <c r="E98" s="2"/>
      <c r="F98" s="2"/>
      <c r="G98" s="2"/>
      <c r="H98" s="2"/>
      <c r="I98" s="2"/>
      <c r="J98" s="2"/>
      <c r="K98" s="2"/>
      <c r="L98" s="2"/>
      <c r="M98" s="2"/>
      <c r="N98" s="2"/>
      <c r="O98" s="2"/>
      <c r="P98" s="2"/>
      <c r="Q98" s="2"/>
      <c r="R98" s="2"/>
      <c r="S98" s="2"/>
      <c r="T98" s="2"/>
      <c r="U98" s="2"/>
      <c r="V98" s="2"/>
      <c r="W98" s="2"/>
      <c r="X98" s="2"/>
    </row>
    <row r="99" spans="1:24" x14ac:dyDescent="0.2">
      <c r="A99" s="2"/>
      <c r="B99" s="2"/>
      <c r="C99" s="2"/>
      <c r="D99" s="2"/>
      <c r="E99" s="2"/>
      <c r="F99" s="2"/>
      <c r="G99" s="2"/>
      <c r="H99" s="2"/>
      <c r="I99" s="2"/>
      <c r="J99" s="2"/>
      <c r="K99" s="2"/>
      <c r="L99" s="2"/>
      <c r="M99" s="2"/>
      <c r="N99" s="2"/>
      <c r="O99" s="2"/>
      <c r="P99" s="2"/>
      <c r="Q99" s="2"/>
      <c r="R99" s="2"/>
      <c r="S99" s="2"/>
      <c r="T99" s="2"/>
      <c r="U99" s="2"/>
      <c r="V99" s="2"/>
      <c r="W99" s="2"/>
      <c r="X99" s="2"/>
    </row>
    <row r="100" spans="1:24"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2">
      <c r="X102" s="2"/>
    </row>
  </sheetData>
  <sheetProtection algorithmName="SHA-512" hashValue="2eambOB8JBb6x8vkNrJXvx+PyCIlRO/UE89r7GOBRX5DyEqgRA/fxHCZrQaHUdbwOPDXpm4NhKTPirnV1mgkSg==" saltValue="UIwI+3Aga/ofGobjWTlLIA==" spinCount="100000" sheet="1" objects="1" scenarios="1"/>
  <protectedRanges>
    <protectedRange sqref="D9:D17 F19 E26:E29" name="Range1"/>
    <protectedRange sqref="D9:D17 F19 E26:E29" name="Range2"/>
  </protectedRanges>
  <mergeCells count="3">
    <mergeCell ref="C25:F25"/>
    <mergeCell ref="D51:F51"/>
    <mergeCell ref="B51:C51"/>
  </mergeCells>
  <dataValidations count="2">
    <dataValidation type="list" allowBlank="1" showInputMessage="1" showErrorMessage="1" sqref="C18" xr:uid="{9071E322-F43F-4069-8E56-94166164292C}">
      <formula1>$K$19:$K$39</formula1>
    </dataValidation>
    <dataValidation type="list" allowBlank="1" showInputMessage="1" showErrorMessage="1" sqref="C9:C17" xr:uid="{522B26DB-D45E-4B3F-946D-774F59475156}">
      <formula1>$K$19:$K$40</formula1>
    </dataValidation>
  </dataValidations>
  <hyperlinks>
    <hyperlink ref="B48" location="'Worked example and diagram'!A1" display="Click here for further detail and a diagram " xr:uid="{B39EA6E3-732B-4F4F-9B77-AD009FFAB17A}"/>
  </hyperlinks>
  <pageMargins left="0.75" right="0.75" top="1" bottom="1" header="0.5" footer="0.5"/>
  <pageSetup paperSize="9" scale="90" orientation="landscape" horizontalDpi="4294967293" vertic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2EC33-F4B9-4CAF-A6BD-AF4108E05A0A}">
  <dimension ref="A1:Q188"/>
  <sheetViews>
    <sheetView zoomScale="130" zoomScaleNormal="130" workbookViewId="0"/>
  </sheetViews>
  <sheetFormatPr defaultRowHeight="12.75" x14ac:dyDescent="0.2"/>
  <cols>
    <col min="2" max="2" width="34.7109375" customWidth="1"/>
    <col min="3" max="3" width="21.28515625" customWidth="1"/>
    <col min="4" max="4" width="24.5703125" customWidth="1"/>
    <col min="5" max="5" width="22.85546875" bestFit="1" customWidth="1"/>
  </cols>
  <sheetData>
    <row r="1" spans="1:17" x14ac:dyDescent="0.2">
      <c r="A1" s="2"/>
      <c r="B1" s="2"/>
      <c r="C1" s="2"/>
      <c r="D1" s="2"/>
      <c r="E1" s="2"/>
      <c r="F1" s="2"/>
      <c r="G1" s="2"/>
      <c r="H1" s="2"/>
      <c r="I1" s="2"/>
      <c r="J1" s="2"/>
      <c r="K1" s="2"/>
      <c r="L1" s="2"/>
      <c r="M1" s="2"/>
      <c r="N1" s="2"/>
    </row>
    <row r="2" spans="1:17" x14ac:dyDescent="0.2">
      <c r="A2" s="2"/>
      <c r="B2" s="2"/>
      <c r="C2" s="2"/>
      <c r="D2" s="2"/>
      <c r="E2" s="2"/>
      <c r="F2" s="2"/>
      <c r="G2" s="2"/>
      <c r="H2" s="2"/>
      <c r="I2" s="2"/>
      <c r="J2" s="2"/>
      <c r="K2" s="2"/>
      <c r="L2" s="2"/>
      <c r="M2" s="2"/>
      <c r="N2" s="2"/>
    </row>
    <row r="3" spans="1:17" s="3" customFormat="1" ht="20.25" x14ac:dyDescent="0.3">
      <c r="A3" s="9"/>
      <c r="B3" s="6" t="s">
        <v>81</v>
      </c>
      <c r="C3" s="9"/>
      <c r="D3" s="9"/>
      <c r="E3" s="9"/>
      <c r="F3" s="9"/>
      <c r="G3" s="9"/>
      <c r="H3" s="9"/>
      <c r="I3" s="9"/>
      <c r="J3" s="9"/>
      <c r="K3" s="9"/>
      <c r="L3" s="9"/>
      <c r="M3" s="9"/>
      <c r="N3" s="9"/>
    </row>
    <row r="4" spans="1:17" x14ac:dyDescent="0.2">
      <c r="A4" s="2"/>
      <c r="B4" s="2"/>
      <c r="C4" s="2"/>
      <c r="D4" s="2"/>
      <c r="E4" s="2"/>
      <c r="F4" s="2"/>
      <c r="G4" s="2"/>
      <c r="H4" s="2"/>
      <c r="I4" s="2"/>
      <c r="J4" s="2"/>
      <c r="K4" s="2"/>
      <c r="L4" s="2"/>
      <c r="M4" s="2"/>
      <c r="N4" s="2"/>
    </row>
    <row r="5" spans="1:17" x14ac:dyDescent="0.2">
      <c r="A5" s="2"/>
      <c r="B5" s="2" t="s">
        <v>82</v>
      </c>
      <c r="C5" s="2"/>
      <c r="D5" s="2"/>
      <c r="E5" s="2"/>
      <c r="F5" s="2"/>
      <c r="G5" s="2"/>
      <c r="H5" s="2"/>
      <c r="I5" s="2"/>
      <c r="J5" s="2"/>
      <c r="K5" s="2"/>
      <c r="L5" s="2"/>
      <c r="M5" s="2"/>
      <c r="N5" s="2"/>
    </row>
    <row r="6" spans="1:17" x14ac:dyDescent="0.2">
      <c r="A6" s="2"/>
      <c r="B6" s="1" t="s">
        <v>83</v>
      </c>
      <c r="C6" s="2"/>
      <c r="D6" s="2"/>
      <c r="E6" s="2"/>
      <c r="F6" s="2"/>
      <c r="G6" s="2"/>
      <c r="H6" s="2"/>
      <c r="I6" s="2"/>
      <c r="J6" s="2"/>
      <c r="K6" s="2"/>
      <c r="L6" s="2"/>
      <c r="M6" s="2"/>
      <c r="N6" s="2"/>
    </row>
    <row r="7" spans="1:17" x14ac:dyDescent="0.2">
      <c r="A7" s="2"/>
      <c r="B7" s="2"/>
      <c r="C7" s="2"/>
      <c r="D7" s="2"/>
      <c r="E7" s="2"/>
      <c r="F7" s="2"/>
      <c r="G7" s="2"/>
      <c r="H7" s="2"/>
      <c r="I7" s="2"/>
      <c r="J7" s="2"/>
      <c r="K7" s="2"/>
      <c r="L7" s="2"/>
      <c r="M7" s="2"/>
      <c r="N7" s="2"/>
    </row>
    <row r="8" spans="1:17" x14ac:dyDescent="0.2">
      <c r="A8" s="2"/>
      <c r="B8" s="4" t="s">
        <v>84</v>
      </c>
      <c r="C8" s="37" t="s">
        <v>85</v>
      </c>
      <c r="D8" s="4" t="s">
        <v>86</v>
      </c>
      <c r="E8" s="4" t="s">
        <v>87</v>
      </c>
      <c r="F8" s="2"/>
      <c r="G8" s="2"/>
      <c r="H8" s="2"/>
      <c r="I8" s="2"/>
      <c r="J8" s="2"/>
      <c r="K8" s="2"/>
      <c r="L8" s="2"/>
      <c r="M8" s="2"/>
      <c r="N8" s="2"/>
    </row>
    <row r="9" spans="1:17" x14ac:dyDescent="0.2">
      <c r="A9" s="2"/>
      <c r="B9" s="13" t="s">
        <v>88</v>
      </c>
      <c r="C9" s="85">
        <v>423</v>
      </c>
      <c r="D9" s="86">
        <v>10</v>
      </c>
      <c r="E9" s="35">
        <f>C9*D9</f>
        <v>4230</v>
      </c>
      <c r="F9" s="2"/>
      <c r="G9" s="2"/>
      <c r="H9" s="2"/>
      <c r="I9" s="2"/>
      <c r="J9" s="2"/>
      <c r="K9" s="2"/>
      <c r="L9" s="2"/>
      <c r="M9" s="2"/>
      <c r="N9" s="2"/>
    </row>
    <row r="10" spans="1:17" x14ac:dyDescent="0.2">
      <c r="A10" s="2"/>
      <c r="B10" s="14" t="s">
        <v>89</v>
      </c>
      <c r="C10" s="85">
        <v>40</v>
      </c>
      <c r="D10" s="86">
        <v>10</v>
      </c>
      <c r="E10" s="35">
        <f t="shared" ref="E10:E18" si="0">C10*D10</f>
        <v>400</v>
      </c>
      <c r="F10" s="2"/>
      <c r="G10" s="2"/>
      <c r="H10" s="2"/>
      <c r="I10" s="2"/>
      <c r="J10" s="2"/>
      <c r="K10" s="2"/>
      <c r="L10" s="2"/>
      <c r="M10" s="2"/>
      <c r="N10" s="2"/>
    </row>
    <row r="11" spans="1:17" x14ac:dyDescent="0.2">
      <c r="A11" s="2"/>
      <c r="B11" s="13" t="s">
        <v>90</v>
      </c>
      <c r="C11" s="85">
        <v>68</v>
      </c>
      <c r="D11" s="86">
        <v>5</v>
      </c>
      <c r="E11" s="35">
        <f t="shared" si="0"/>
        <v>340</v>
      </c>
      <c r="F11" s="2"/>
      <c r="G11" s="2"/>
      <c r="H11" s="2"/>
      <c r="I11" s="2"/>
      <c r="J11" s="2"/>
      <c r="K11" s="2"/>
      <c r="L11" s="2"/>
      <c r="M11" s="2"/>
      <c r="N11" s="2"/>
    </row>
    <row r="12" spans="1:17" x14ac:dyDescent="0.2">
      <c r="A12" s="2"/>
      <c r="B12" s="13" t="s">
        <v>91</v>
      </c>
      <c r="C12" s="85">
        <v>53</v>
      </c>
      <c r="D12" s="86">
        <v>5</v>
      </c>
      <c r="E12" s="35">
        <f t="shared" si="0"/>
        <v>265</v>
      </c>
      <c r="F12" s="2"/>
      <c r="G12" s="2"/>
      <c r="H12" s="2"/>
      <c r="I12" s="2"/>
      <c r="J12" s="2"/>
      <c r="K12" s="2"/>
      <c r="L12" s="2"/>
      <c r="M12" s="2"/>
      <c r="N12" s="2"/>
    </row>
    <row r="13" spans="1:17" x14ac:dyDescent="0.2">
      <c r="A13" s="2"/>
      <c r="B13" s="14" t="s">
        <v>92</v>
      </c>
      <c r="C13" s="85">
        <v>450</v>
      </c>
      <c r="D13" s="86">
        <v>0</v>
      </c>
      <c r="E13" s="35">
        <f t="shared" si="0"/>
        <v>0</v>
      </c>
      <c r="F13" s="2"/>
      <c r="G13" s="2"/>
      <c r="H13" s="2"/>
      <c r="I13" s="2"/>
      <c r="J13" s="2"/>
      <c r="K13" s="2"/>
      <c r="L13" s="2"/>
      <c r="M13" s="2"/>
      <c r="N13" s="2"/>
    </row>
    <row r="14" spans="1:17" x14ac:dyDescent="0.2">
      <c r="A14" s="2"/>
      <c r="B14" s="13" t="s">
        <v>93</v>
      </c>
      <c r="C14" s="85">
        <v>660</v>
      </c>
      <c r="D14" s="86">
        <v>5</v>
      </c>
      <c r="E14" s="35">
        <f t="shared" si="0"/>
        <v>3300</v>
      </c>
      <c r="F14" s="2"/>
      <c r="G14" s="2"/>
      <c r="H14" s="2"/>
      <c r="I14" s="2"/>
      <c r="J14" s="2"/>
      <c r="K14" s="2"/>
      <c r="L14" s="2"/>
      <c r="M14" s="2"/>
      <c r="N14" s="2"/>
    </row>
    <row r="15" spans="1:17" x14ac:dyDescent="0.2">
      <c r="A15" s="2"/>
      <c r="B15" s="13" t="s">
        <v>94</v>
      </c>
      <c r="C15" s="85">
        <v>2500</v>
      </c>
      <c r="D15" s="86">
        <v>1</v>
      </c>
      <c r="E15" s="35">
        <f t="shared" si="0"/>
        <v>2500</v>
      </c>
      <c r="F15" s="2"/>
      <c r="G15" s="2"/>
      <c r="H15" s="2"/>
      <c r="I15" s="2"/>
      <c r="J15" s="2"/>
      <c r="K15" s="2"/>
      <c r="L15" s="2"/>
      <c r="M15" s="2"/>
      <c r="N15" s="2"/>
    </row>
    <row r="16" spans="1:17" x14ac:dyDescent="0.2">
      <c r="A16" s="2"/>
      <c r="B16" s="13" t="s">
        <v>95</v>
      </c>
      <c r="C16" s="85">
        <v>3500</v>
      </c>
      <c r="D16" s="86">
        <v>0</v>
      </c>
      <c r="E16" s="35">
        <f t="shared" si="0"/>
        <v>0</v>
      </c>
      <c r="F16" s="2"/>
      <c r="G16" s="1"/>
      <c r="H16" s="2"/>
      <c r="I16" s="2"/>
      <c r="J16" s="2"/>
      <c r="K16" s="2"/>
      <c r="L16" s="2"/>
      <c r="M16" s="2"/>
      <c r="N16" s="2"/>
      <c r="O16" s="2"/>
      <c r="P16" s="2"/>
      <c r="Q16" s="2"/>
    </row>
    <row r="17" spans="1:14" x14ac:dyDescent="0.2">
      <c r="A17" s="2"/>
      <c r="B17" s="13" t="s">
        <v>96</v>
      </c>
      <c r="C17" s="85">
        <v>600</v>
      </c>
      <c r="D17" s="86">
        <v>0</v>
      </c>
      <c r="E17" s="35">
        <f t="shared" si="0"/>
        <v>0</v>
      </c>
      <c r="F17" s="2"/>
      <c r="G17" s="2"/>
      <c r="H17" s="2"/>
      <c r="I17" s="2"/>
      <c r="J17" s="2"/>
      <c r="K17" s="2"/>
      <c r="L17" s="2"/>
      <c r="M17" s="2"/>
      <c r="N17" s="2"/>
    </row>
    <row r="18" spans="1:14" x14ac:dyDescent="0.2">
      <c r="A18" s="2"/>
      <c r="B18" s="14" t="s">
        <v>97</v>
      </c>
      <c r="C18" s="85">
        <v>500</v>
      </c>
      <c r="D18" s="86">
        <v>1</v>
      </c>
      <c r="E18" s="35">
        <f t="shared" si="0"/>
        <v>500</v>
      </c>
      <c r="F18" s="2"/>
      <c r="G18" s="2"/>
      <c r="H18" s="2"/>
      <c r="I18" s="2"/>
      <c r="J18" s="2"/>
      <c r="K18" s="2"/>
      <c r="L18" s="2"/>
      <c r="M18" s="2"/>
      <c r="N18" s="2"/>
    </row>
    <row r="19" spans="1:14" x14ac:dyDescent="0.2">
      <c r="A19" s="2"/>
      <c r="B19" s="2"/>
      <c r="C19" s="2"/>
      <c r="D19" s="34" t="s">
        <v>98</v>
      </c>
      <c r="E19" s="36">
        <f>SUM(E9:E18)</f>
        <v>11535</v>
      </c>
      <c r="F19" s="2"/>
      <c r="G19" s="2"/>
      <c r="H19" s="2"/>
      <c r="I19" s="2"/>
      <c r="J19" s="2"/>
      <c r="K19" s="2"/>
      <c r="L19" s="2"/>
      <c r="M19" s="2"/>
      <c r="N19" s="2"/>
    </row>
    <row r="20" spans="1:14" x14ac:dyDescent="0.2">
      <c r="A20" s="2"/>
      <c r="C20" s="2"/>
      <c r="E20" s="2"/>
      <c r="F20" s="2"/>
      <c r="G20" s="2"/>
      <c r="H20" s="2"/>
      <c r="I20" s="2"/>
      <c r="J20" s="2"/>
      <c r="K20" s="2"/>
      <c r="L20" s="2"/>
      <c r="M20" s="2"/>
      <c r="N20" s="2"/>
    </row>
    <row r="21" spans="1:14" x14ac:dyDescent="0.2">
      <c r="A21" s="2"/>
      <c r="B21" s="1"/>
      <c r="C21" s="2"/>
      <c r="D21" s="2"/>
      <c r="E21" s="2"/>
      <c r="F21" s="2"/>
      <c r="G21" s="2"/>
      <c r="H21" s="2"/>
      <c r="I21" s="2"/>
      <c r="J21" s="2"/>
      <c r="K21" s="2"/>
      <c r="L21" s="2"/>
      <c r="M21" s="2"/>
      <c r="N21" s="2"/>
    </row>
    <row r="22" spans="1:14" x14ac:dyDescent="0.2">
      <c r="A22" s="2"/>
      <c r="B22" s="2"/>
      <c r="C22" s="2"/>
      <c r="D22" s="2"/>
      <c r="E22" s="2"/>
      <c r="F22" s="2"/>
      <c r="G22" s="2"/>
      <c r="H22" s="2"/>
      <c r="I22" s="2"/>
      <c r="J22" s="2"/>
      <c r="K22" s="2"/>
      <c r="L22" s="2"/>
      <c r="M22" s="2"/>
      <c r="N22" s="2"/>
    </row>
    <row r="23" spans="1:14" x14ac:dyDescent="0.2">
      <c r="A23" s="2"/>
      <c r="B23" s="2"/>
      <c r="C23" s="2"/>
      <c r="D23" s="2"/>
      <c r="E23" s="2"/>
      <c r="F23" s="2"/>
      <c r="G23" s="2"/>
      <c r="H23" s="2"/>
      <c r="I23" s="2"/>
      <c r="J23" s="2"/>
      <c r="K23" s="2"/>
      <c r="L23" s="2"/>
      <c r="M23" s="2"/>
      <c r="N23" s="2"/>
    </row>
    <row r="24" spans="1:14" x14ac:dyDescent="0.2">
      <c r="A24" s="2"/>
      <c r="B24" s="2"/>
      <c r="C24" s="2"/>
      <c r="D24" s="2"/>
      <c r="E24" s="2"/>
      <c r="F24" s="2"/>
      <c r="G24" s="2"/>
      <c r="H24" s="2"/>
      <c r="I24" s="2"/>
      <c r="J24" s="2"/>
      <c r="K24" s="2"/>
      <c r="L24" s="2"/>
      <c r="M24" s="2"/>
      <c r="N24" s="2"/>
    </row>
    <row r="25" spans="1:14" x14ac:dyDescent="0.2">
      <c r="A25" s="2"/>
      <c r="B25" s="2"/>
      <c r="C25" s="2"/>
      <c r="D25" s="2"/>
      <c r="E25" s="2"/>
      <c r="F25" s="2"/>
      <c r="G25" s="2"/>
      <c r="H25" s="2"/>
      <c r="I25" s="2"/>
      <c r="J25" s="2"/>
      <c r="K25" s="2"/>
      <c r="L25" s="2"/>
      <c r="M25" s="2"/>
      <c r="N25" s="2"/>
    </row>
    <row r="26" spans="1:14" x14ac:dyDescent="0.2">
      <c r="A26" s="2"/>
      <c r="B26" s="2"/>
      <c r="C26" s="2"/>
      <c r="D26" s="2"/>
      <c r="E26" s="2"/>
      <c r="F26" s="2"/>
      <c r="G26" s="2"/>
      <c r="H26" s="2"/>
      <c r="I26" s="2"/>
      <c r="J26" s="2"/>
      <c r="K26" s="2"/>
      <c r="L26" s="2"/>
      <c r="M26" s="2"/>
      <c r="N26" s="2"/>
    </row>
    <row r="27" spans="1:14" x14ac:dyDescent="0.2">
      <c r="A27" s="2"/>
      <c r="B27" s="2"/>
      <c r="C27" s="2"/>
      <c r="D27" s="2"/>
      <c r="E27" s="2"/>
      <c r="F27" s="2"/>
      <c r="G27" s="2"/>
      <c r="H27" s="2"/>
      <c r="I27" s="2"/>
      <c r="J27" s="2"/>
      <c r="K27" s="2"/>
      <c r="L27" s="2"/>
      <c r="M27" s="2"/>
      <c r="N27" s="2"/>
    </row>
    <row r="28" spans="1:14" x14ac:dyDescent="0.2">
      <c r="A28" s="2"/>
      <c r="B28" s="2"/>
      <c r="C28" s="2"/>
      <c r="D28" s="2"/>
      <c r="E28" s="2"/>
      <c r="F28" s="2"/>
      <c r="G28" s="2"/>
      <c r="H28" s="2"/>
      <c r="I28" s="2"/>
      <c r="J28" s="2"/>
      <c r="K28" s="2"/>
      <c r="L28" s="2"/>
      <c r="M28" s="2"/>
      <c r="N28" s="2"/>
    </row>
    <row r="29" spans="1:14" x14ac:dyDescent="0.2">
      <c r="A29" s="2"/>
      <c r="B29" s="2"/>
      <c r="C29" s="2"/>
      <c r="D29" s="2"/>
      <c r="E29" s="2"/>
      <c r="F29" s="2"/>
      <c r="G29" s="2"/>
      <c r="H29" s="2"/>
      <c r="I29" s="2"/>
      <c r="J29" s="2"/>
      <c r="K29" s="2"/>
      <c r="L29" s="2"/>
      <c r="M29" s="2"/>
      <c r="N29" s="2"/>
    </row>
    <row r="30" spans="1:14" x14ac:dyDescent="0.2">
      <c r="A30" s="2"/>
      <c r="B30" s="2"/>
      <c r="C30" s="2"/>
      <c r="D30" s="2"/>
      <c r="E30" s="2"/>
      <c r="F30" s="2"/>
      <c r="G30" s="2"/>
      <c r="H30" s="2"/>
      <c r="I30" s="2"/>
      <c r="J30" s="2"/>
      <c r="K30" s="2"/>
      <c r="L30" s="2"/>
      <c r="M30" s="2"/>
      <c r="N30" s="2"/>
    </row>
    <row r="31" spans="1:14" x14ac:dyDescent="0.2">
      <c r="A31" s="2"/>
      <c r="B31" s="2"/>
      <c r="C31" s="2"/>
      <c r="D31" s="2"/>
      <c r="E31" s="2"/>
      <c r="F31" s="2"/>
      <c r="G31" s="2"/>
      <c r="H31" s="2"/>
      <c r="I31" s="2"/>
      <c r="J31" s="2"/>
      <c r="K31" s="2"/>
      <c r="L31" s="2"/>
      <c r="M31" s="2"/>
      <c r="N31" s="2"/>
    </row>
    <row r="32" spans="1:14" x14ac:dyDescent="0.2">
      <c r="A32" s="2"/>
      <c r="B32" s="2"/>
      <c r="C32" s="2"/>
      <c r="D32" s="2"/>
      <c r="E32" s="2"/>
      <c r="F32" s="2"/>
      <c r="G32" s="2"/>
      <c r="H32" s="2"/>
      <c r="I32" s="2"/>
      <c r="J32" s="2"/>
      <c r="K32" s="2"/>
      <c r="L32" s="2"/>
      <c r="M32" s="2"/>
      <c r="N32" s="2"/>
    </row>
    <row r="33" spans="1:14" x14ac:dyDescent="0.2">
      <c r="A33" s="2"/>
      <c r="B33" s="2"/>
      <c r="C33" s="2"/>
      <c r="D33" s="2"/>
      <c r="E33" s="2"/>
      <c r="F33" s="2"/>
      <c r="G33" s="2"/>
      <c r="H33" s="2"/>
      <c r="I33" s="2"/>
      <c r="J33" s="2"/>
      <c r="K33" s="2"/>
      <c r="L33" s="2"/>
      <c r="M33" s="2"/>
      <c r="N33" s="2"/>
    </row>
    <row r="34" spans="1:14" x14ac:dyDescent="0.2">
      <c r="A34" s="2"/>
      <c r="B34" s="2"/>
      <c r="C34" s="2"/>
      <c r="D34" s="2"/>
      <c r="E34" s="2"/>
      <c r="F34" s="2"/>
      <c r="G34" s="2"/>
      <c r="H34" s="2"/>
      <c r="I34" s="2"/>
      <c r="J34" s="2"/>
      <c r="K34" s="2"/>
      <c r="L34" s="2"/>
      <c r="M34" s="2"/>
      <c r="N34" s="2"/>
    </row>
    <row r="35" spans="1:14" x14ac:dyDescent="0.2">
      <c r="A35" s="2"/>
      <c r="B35" s="2"/>
      <c r="C35" s="2"/>
      <c r="D35" s="2"/>
      <c r="E35" s="2"/>
      <c r="F35" s="2"/>
      <c r="G35" s="2"/>
      <c r="H35" s="2"/>
      <c r="I35" s="2"/>
      <c r="J35" s="2"/>
      <c r="K35" s="2"/>
      <c r="L35" s="2"/>
      <c r="M35" s="2"/>
      <c r="N35" s="2"/>
    </row>
    <row r="36" spans="1:14" x14ac:dyDescent="0.2">
      <c r="A36" s="2"/>
      <c r="B36" s="2"/>
      <c r="C36" s="2"/>
      <c r="D36" s="2"/>
      <c r="E36" s="2"/>
      <c r="F36" s="2"/>
      <c r="G36" s="2"/>
      <c r="H36" s="2"/>
      <c r="I36" s="2"/>
      <c r="J36" s="2"/>
      <c r="K36" s="2"/>
      <c r="L36" s="2"/>
      <c r="M36" s="2"/>
      <c r="N36" s="2"/>
    </row>
    <row r="37" spans="1:14" x14ac:dyDescent="0.2">
      <c r="A37" s="2"/>
      <c r="B37" s="2"/>
      <c r="C37" s="2"/>
      <c r="D37" s="2"/>
      <c r="E37" s="2"/>
      <c r="F37" s="2"/>
      <c r="G37" s="2"/>
      <c r="H37" s="2"/>
      <c r="I37" s="2"/>
      <c r="J37" s="2"/>
      <c r="K37" s="2"/>
      <c r="L37" s="2"/>
      <c r="M37" s="2"/>
      <c r="N37" s="2"/>
    </row>
    <row r="38" spans="1:14" x14ac:dyDescent="0.2">
      <c r="A38" s="2"/>
      <c r="B38" s="2"/>
      <c r="C38" s="2"/>
      <c r="D38" s="2"/>
      <c r="E38" s="2"/>
      <c r="F38" s="2"/>
      <c r="G38" s="2"/>
      <c r="H38" s="2"/>
      <c r="I38" s="2"/>
      <c r="J38" s="2"/>
      <c r="K38" s="2"/>
      <c r="L38" s="2"/>
      <c r="M38" s="2"/>
      <c r="N38" s="2"/>
    </row>
    <row r="39" spans="1:14" x14ac:dyDescent="0.2">
      <c r="A39" s="2"/>
      <c r="B39" s="2"/>
      <c r="C39" s="2"/>
      <c r="D39" s="2"/>
      <c r="E39" s="2"/>
      <c r="F39" s="2"/>
      <c r="G39" s="2"/>
      <c r="H39" s="2"/>
      <c r="I39" s="2"/>
      <c r="J39" s="2"/>
      <c r="K39" s="2"/>
      <c r="L39" s="2"/>
      <c r="M39" s="2"/>
      <c r="N39" s="2"/>
    </row>
    <row r="40" spans="1:14" x14ac:dyDescent="0.2">
      <c r="A40" s="2"/>
      <c r="B40" s="2"/>
      <c r="C40" s="2"/>
      <c r="D40" s="2"/>
      <c r="E40" s="2"/>
      <c r="F40" s="2"/>
      <c r="G40" s="2"/>
      <c r="H40" s="2"/>
      <c r="I40" s="2"/>
      <c r="J40" s="2"/>
      <c r="K40" s="2"/>
      <c r="L40" s="2"/>
      <c r="M40" s="2"/>
      <c r="N40" s="2"/>
    </row>
    <row r="41" spans="1:14" x14ac:dyDescent="0.2">
      <c r="A41" s="2"/>
      <c r="B41" s="2"/>
      <c r="C41" s="2"/>
      <c r="D41" s="2"/>
      <c r="E41" s="2"/>
      <c r="F41" s="2"/>
      <c r="G41" s="2"/>
      <c r="H41" s="2"/>
      <c r="I41" s="2"/>
      <c r="J41" s="2"/>
      <c r="K41" s="2"/>
      <c r="L41" s="2"/>
      <c r="M41" s="2"/>
      <c r="N41" s="2"/>
    </row>
    <row r="42" spans="1:14" x14ac:dyDescent="0.2">
      <c r="A42" s="2"/>
      <c r="B42" s="2"/>
      <c r="C42" s="2"/>
      <c r="D42" s="2"/>
      <c r="E42" s="2"/>
      <c r="F42" s="2"/>
      <c r="G42" s="2"/>
      <c r="H42" s="2"/>
      <c r="I42" s="2"/>
      <c r="J42" s="2"/>
      <c r="K42" s="2"/>
      <c r="L42" s="2"/>
      <c r="M42" s="2"/>
      <c r="N42" s="2"/>
    </row>
    <row r="43" spans="1:14" x14ac:dyDescent="0.2">
      <c r="A43" s="2"/>
      <c r="B43" s="2"/>
      <c r="C43" s="2"/>
      <c r="D43" s="2"/>
      <c r="E43" s="2"/>
      <c r="F43" s="2"/>
      <c r="G43" s="2"/>
      <c r="H43" s="2"/>
      <c r="I43" s="2"/>
      <c r="J43" s="2"/>
      <c r="K43" s="2"/>
      <c r="L43" s="2"/>
      <c r="M43" s="2"/>
      <c r="N43" s="2"/>
    </row>
    <row r="44" spans="1:14" x14ac:dyDescent="0.2">
      <c r="A44" s="2"/>
      <c r="B44" s="2"/>
      <c r="C44" s="2"/>
      <c r="D44" s="2"/>
      <c r="E44" s="2"/>
      <c r="F44" s="2"/>
      <c r="G44" s="2"/>
      <c r="H44" s="2"/>
      <c r="I44" s="2"/>
      <c r="J44" s="2"/>
      <c r="K44" s="2"/>
      <c r="L44" s="2"/>
      <c r="M44" s="2"/>
      <c r="N44" s="2"/>
    </row>
    <row r="45" spans="1:14" x14ac:dyDescent="0.2">
      <c r="A45" s="2"/>
      <c r="B45" s="2"/>
      <c r="C45" s="2"/>
      <c r="D45" s="2"/>
      <c r="E45" s="2"/>
      <c r="F45" s="2"/>
      <c r="G45" s="2"/>
      <c r="H45" s="2"/>
      <c r="I45" s="2"/>
      <c r="J45" s="2"/>
      <c r="K45" s="2"/>
      <c r="L45" s="2"/>
      <c r="M45" s="2"/>
      <c r="N45" s="2"/>
    </row>
    <row r="46" spans="1:14" x14ac:dyDescent="0.2">
      <c r="A46" s="2"/>
      <c r="B46" s="2"/>
      <c r="C46" s="2"/>
      <c r="D46" s="2"/>
      <c r="E46" s="2"/>
      <c r="F46" s="2"/>
      <c r="G46" s="2"/>
      <c r="H46" s="2"/>
      <c r="I46" s="2"/>
      <c r="J46" s="2"/>
      <c r="K46" s="2"/>
      <c r="L46" s="2"/>
      <c r="M46" s="2"/>
      <c r="N46" s="2"/>
    </row>
    <row r="47" spans="1:14" x14ac:dyDescent="0.2">
      <c r="A47" s="2"/>
      <c r="B47" s="2"/>
      <c r="C47" s="2"/>
      <c r="D47" s="2"/>
      <c r="E47" s="2"/>
      <c r="F47" s="2"/>
      <c r="G47" s="2"/>
      <c r="H47" s="2"/>
      <c r="I47" s="2"/>
      <c r="J47" s="2"/>
      <c r="K47" s="2"/>
      <c r="L47" s="2"/>
      <c r="M47" s="2"/>
      <c r="N47" s="2"/>
    </row>
    <row r="48" spans="1:14" x14ac:dyDescent="0.2">
      <c r="A48" s="2"/>
      <c r="B48" s="2"/>
      <c r="C48" s="2"/>
      <c r="D48" s="2"/>
      <c r="E48" s="2"/>
      <c r="F48" s="2"/>
      <c r="G48" s="2"/>
      <c r="H48" s="2"/>
      <c r="I48" s="2"/>
      <c r="J48" s="2"/>
      <c r="K48" s="2"/>
      <c r="L48" s="2"/>
      <c r="M48" s="2"/>
      <c r="N48" s="2"/>
    </row>
    <row r="49" spans="1:14" x14ac:dyDescent="0.2">
      <c r="A49" s="2"/>
      <c r="B49" s="2"/>
      <c r="C49" s="2"/>
      <c r="D49" s="2"/>
      <c r="E49" s="2"/>
      <c r="F49" s="2"/>
      <c r="G49" s="2"/>
      <c r="H49" s="2"/>
      <c r="I49" s="2"/>
      <c r="J49" s="2"/>
      <c r="K49" s="2"/>
      <c r="L49" s="2"/>
      <c r="M49" s="2"/>
      <c r="N49" s="2"/>
    </row>
    <row r="50" spans="1:14" x14ac:dyDescent="0.2">
      <c r="A50" s="2"/>
      <c r="B50" s="2"/>
      <c r="C50" s="2"/>
      <c r="D50" s="2"/>
      <c r="E50" s="2"/>
      <c r="F50" s="2"/>
      <c r="G50" s="2"/>
      <c r="H50" s="2"/>
      <c r="I50" s="2"/>
      <c r="J50" s="2"/>
      <c r="K50" s="2"/>
      <c r="L50" s="2"/>
      <c r="M50" s="2"/>
      <c r="N50" s="2"/>
    </row>
    <row r="51" spans="1:14" x14ac:dyDescent="0.2">
      <c r="A51" s="2"/>
      <c r="B51" s="2"/>
      <c r="C51" s="2"/>
      <c r="D51" s="2"/>
      <c r="E51" s="2"/>
      <c r="F51" s="2"/>
      <c r="G51" s="2"/>
      <c r="H51" s="2"/>
      <c r="I51" s="2"/>
      <c r="J51" s="2"/>
      <c r="K51" s="2"/>
      <c r="L51" s="2"/>
      <c r="M51" s="2"/>
      <c r="N51" s="2"/>
    </row>
    <row r="52" spans="1:14" x14ac:dyDescent="0.2">
      <c r="A52" s="2"/>
      <c r="B52" s="2"/>
      <c r="C52" s="2"/>
      <c r="D52" s="2"/>
      <c r="E52" s="2"/>
      <c r="F52" s="2"/>
      <c r="G52" s="2"/>
      <c r="H52" s="2"/>
      <c r="I52" s="2"/>
      <c r="J52" s="2"/>
      <c r="K52" s="2"/>
      <c r="L52" s="2"/>
      <c r="M52" s="2"/>
      <c r="N52" s="2"/>
    </row>
    <row r="53" spans="1:14" x14ac:dyDescent="0.2">
      <c r="A53" s="2"/>
      <c r="B53" s="2"/>
      <c r="C53" s="2"/>
      <c r="D53" s="2"/>
      <c r="E53" s="2"/>
      <c r="F53" s="2"/>
      <c r="G53" s="2"/>
      <c r="H53" s="2"/>
      <c r="I53" s="2"/>
      <c r="J53" s="2"/>
      <c r="K53" s="2"/>
      <c r="L53" s="2"/>
      <c r="M53" s="2"/>
      <c r="N53" s="2"/>
    </row>
    <row r="54" spans="1:14" x14ac:dyDescent="0.2">
      <c r="A54" s="2"/>
      <c r="B54" s="2"/>
      <c r="C54" s="2"/>
      <c r="D54" s="2"/>
      <c r="E54" s="2"/>
      <c r="F54" s="2"/>
      <c r="G54" s="2"/>
      <c r="H54" s="2"/>
      <c r="I54" s="2"/>
      <c r="J54" s="2"/>
      <c r="K54" s="2"/>
      <c r="L54" s="2"/>
      <c r="M54" s="2"/>
      <c r="N54" s="2"/>
    </row>
    <row r="55" spans="1:14" x14ac:dyDescent="0.2">
      <c r="A55" s="2"/>
      <c r="B55" s="2"/>
      <c r="C55" s="2"/>
      <c r="D55" s="2"/>
      <c r="E55" s="2"/>
      <c r="F55" s="2"/>
      <c r="G55" s="2"/>
      <c r="H55" s="2"/>
      <c r="I55" s="2"/>
      <c r="J55" s="2"/>
      <c r="K55" s="2"/>
      <c r="L55" s="2"/>
      <c r="M55" s="2"/>
      <c r="N55" s="2"/>
    </row>
    <row r="56" spans="1:14" x14ac:dyDescent="0.2">
      <c r="A56" s="2"/>
      <c r="B56" s="2"/>
      <c r="C56" s="2"/>
      <c r="D56" s="2"/>
      <c r="E56" s="2"/>
      <c r="F56" s="2"/>
      <c r="G56" s="2"/>
      <c r="H56" s="2"/>
      <c r="I56" s="2"/>
      <c r="J56" s="2"/>
      <c r="K56" s="2"/>
      <c r="L56" s="2"/>
      <c r="M56" s="2"/>
      <c r="N56" s="2"/>
    </row>
    <row r="57" spans="1:14" x14ac:dyDescent="0.2">
      <c r="A57" s="2"/>
      <c r="B57" s="2"/>
      <c r="C57" s="2"/>
      <c r="D57" s="2"/>
      <c r="E57" s="2"/>
      <c r="F57" s="2"/>
      <c r="G57" s="2"/>
      <c r="H57" s="2"/>
      <c r="I57" s="2"/>
      <c r="J57" s="2"/>
      <c r="K57" s="2"/>
      <c r="L57" s="2"/>
      <c r="M57" s="2"/>
      <c r="N57" s="2"/>
    </row>
    <row r="58" spans="1:14" x14ac:dyDescent="0.2">
      <c r="A58" s="2"/>
      <c r="B58" s="2"/>
      <c r="C58" s="2"/>
      <c r="D58" s="2"/>
      <c r="E58" s="2"/>
      <c r="F58" s="2"/>
      <c r="G58" s="2"/>
      <c r="H58" s="2"/>
      <c r="I58" s="2"/>
      <c r="J58" s="2"/>
      <c r="K58" s="2"/>
      <c r="L58" s="2"/>
      <c r="M58" s="2"/>
      <c r="N58" s="2"/>
    </row>
    <row r="59" spans="1:14" x14ac:dyDescent="0.2">
      <c r="A59" s="2"/>
      <c r="B59" s="2"/>
      <c r="C59" s="2"/>
      <c r="D59" s="2"/>
      <c r="E59" s="2"/>
      <c r="F59" s="2"/>
      <c r="G59" s="2"/>
      <c r="H59" s="2"/>
      <c r="I59" s="2"/>
      <c r="J59" s="2"/>
      <c r="K59" s="2"/>
      <c r="L59" s="2"/>
      <c r="M59" s="2"/>
      <c r="N59" s="2"/>
    </row>
    <row r="60" spans="1:14" x14ac:dyDescent="0.2">
      <c r="A60" s="2"/>
      <c r="B60" s="2"/>
      <c r="C60" s="2"/>
      <c r="D60" s="2"/>
      <c r="E60" s="2"/>
      <c r="F60" s="2"/>
      <c r="G60" s="2"/>
      <c r="H60" s="2"/>
      <c r="I60" s="2"/>
      <c r="J60" s="2"/>
      <c r="K60" s="2"/>
      <c r="L60" s="2"/>
      <c r="M60" s="2"/>
      <c r="N60" s="2"/>
    </row>
    <row r="61" spans="1:14" x14ac:dyDescent="0.2">
      <c r="A61" s="2"/>
      <c r="B61" s="2"/>
      <c r="C61" s="2"/>
      <c r="D61" s="2"/>
      <c r="E61" s="2"/>
      <c r="F61" s="2"/>
      <c r="G61" s="2"/>
      <c r="H61" s="2"/>
      <c r="I61" s="2"/>
      <c r="J61" s="2"/>
      <c r="K61" s="2"/>
      <c r="L61" s="2"/>
      <c r="M61" s="2"/>
      <c r="N61" s="2"/>
    </row>
    <row r="62" spans="1:14" x14ac:dyDescent="0.2">
      <c r="A62" s="2"/>
      <c r="B62" s="2"/>
      <c r="C62" s="2"/>
      <c r="D62" s="2"/>
      <c r="E62" s="2"/>
      <c r="F62" s="2"/>
      <c r="G62" s="2"/>
      <c r="H62" s="2"/>
      <c r="I62" s="2"/>
      <c r="J62" s="2"/>
      <c r="K62" s="2"/>
      <c r="L62" s="2"/>
      <c r="M62" s="2"/>
      <c r="N62" s="2"/>
    </row>
    <row r="63" spans="1:14" x14ac:dyDescent="0.2">
      <c r="A63" s="2"/>
      <c r="B63" s="2"/>
      <c r="C63" s="2"/>
      <c r="D63" s="2"/>
      <c r="E63" s="2"/>
      <c r="F63" s="2"/>
      <c r="G63" s="2"/>
      <c r="H63" s="2"/>
      <c r="I63" s="2"/>
      <c r="J63" s="2"/>
      <c r="K63" s="2"/>
      <c r="L63" s="2"/>
      <c r="M63" s="2"/>
      <c r="N63" s="2"/>
    </row>
    <row r="64" spans="1:14" x14ac:dyDescent="0.2">
      <c r="A64" s="2"/>
      <c r="B64" s="2"/>
      <c r="C64" s="2"/>
      <c r="D64" s="2"/>
      <c r="E64" s="2"/>
      <c r="F64" s="2"/>
      <c r="G64" s="2"/>
      <c r="H64" s="2"/>
      <c r="I64" s="2"/>
      <c r="J64" s="2"/>
      <c r="K64" s="2"/>
      <c r="L64" s="2"/>
      <c r="M64" s="2"/>
      <c r="N64" s="2"/>
    </row>
    <row r="65" spans="1:14" x14ac:dyDescent="0.2">
      <c r="A65" s="2"/>
      <c r="B65" s="2"/>
      <c r="C65" s="2"/>
      <c r="D65" s="2"/>
      <c r="E65" s="2"/>
      <c r="F65" s="2"/>
      <c r="G65" s="2"/>
      <c r="H65" s="2"/>
      <c r="I65" s="2"/>
      <c r="J65" s="2"/>
      <c r="K65" s="2"/>
      <c r="L65" s="2"/>
      <c r="M65" s="2"/>
      <c r="N65" s="2"/>
    </row>
    <row r="66" spans="1:14" x14ac:dyDescent="0.2">
      <c r="A66" s="2"/>
      <c r="B66" s="2"/>
      <c r="C66" s="2"/>
      <c r="D66" s="2"/>
      <c r="E66" s="2"/>
      <c r="F66" s="2"/>
      <c r="G66" s="2"/>
      <c r="H66" s="2"/>
      <c r="I66" s="2"/>
      <c r="J66" s="2"/>
      <c r="K66" s="2"/>
      <c r="L66" s="2"/>
      <c r="M66" s="2"/>
      <c r="N66" s="2"/>
    </row>
    <row r="67" spans="1:14" x14ac:dyDescent="0.2">
      <c r="A67" s="2"/>
      <c r="B67" s="2"/>
      <c r="C67" s="2"/>
      <c r="D67" s="2"/>
      <c r="E67" s="2"/>
      <c r="F67" s="2"/>
      <c r="G67" s="2"/>
      <c r="H67" s="2"/>
      <c r="I67" s="2"/>
      <c r="J67" s="2"/>
      <c r="K67" s="2"/>
      <c r="L67" s="2"/>
      <c r="M67" s="2"/>
      <c r="N67" s="2"/>
    </row>
    <row r="68" spans="1:14" x14ac:dyDescent="0.2">
      <c r="A68" s="2"/>
      <c r="B68" s="2"/>
      <c r="C68" s="2"/>
      <c r="D68" s="2"/>
      <c r="E68" s="2"/>
      <c r="F68" s="2"/>
      <c r="G68" s="2"/>
      <c r="H68" s="2"/>
      <c r="I68" s="2"/>
      <c r="J68" s="2"/>
      <c r="K68" s="2"/>
      <c r="L68" s="2"/>
      <c r="M68" s="2"/>
      <c r="N68" s="2"/>
    </row>
    <row r="69" spans="1:14" x14ac:dyDescent="0.2">
      <c r="A69" s="2"/>
      <c r="B69" s="2"/>
      <c r="C69" s="2"/>
      <c r="D69" s="2"/>
      <c r="E69" s="2"/>
      <c r="F69" s="2"/>
      <c r="G69" s="2"/>
      <c r="H69" s="2"/>
      <c r="I69" s="2"/>
      <c r="J69" s="2"/>
      <c r="K69" s="2"/>
      <c r="L69" s="2"/>
      <c r="M69" s="2"/>
      <c r="N69" s="2"/>
    </row>
    <row r="70" spans="1:14" x14ac:dyDescent="0.2">
      <c r="A70" s="2"/>
      <c r="B70" s="2"/>
      <c r="C70" s="2"/>
      <c r="D70" s="2"/>
      <c r="E70" s="2"/>
      <c r="F70" s="2"/>
      <c r="G70" s="2"/>
      <c r="H70" s="2"/>
      <c r="I70" s="2"/>
      <c r="J70" s="2"/>
      <c r="K70" s="2"/>
      <c r="L70" s="2"/>
      <c r="M70" s="2"/>
      <c r="N70" s="2"/>
    </row>
    <row r="71" spans="1:14" x14ac:dyDescent="0.2">
      <c r="A71" s="2"/>
      <c r="B71" s="2"/>
      <c r="C71" s="2"/>
      <c r="D71" s="2"/>
      <c r="E71" s="2"/>
      <c r="F71" s="2"/>
      <c r="G71" s="2"/>
      <c r="H71" s="2"/>
      <c r="I71" s="2"/>
      <c r="J71" s="2"/>
      <c r="K71" s="2"/>
      <c r="L71" s="2"/>
      <c r="M71" s="2"/>
      <c r="N71" s="2"/>
    </row>
    <row r="72" spans="1:14" x14ac:dyDescent="0.2">
      <c r="A72" s="2"/>
      <c r="B72" s="2"/>
      <c r="C72" s="2"/>
      <c r="D72" s="2"/>
      <c r="E72" s="2"/>
      <c r="F72" s="2"/>
      <c r="G72" s="2"/>
      <c r="H72" s="2"/>
      <c r="I72" s="2"/>
      <c r="J72" s="2"/>
      <c r="K72" s="2"/>
      <c r="L72" s="2"/>
      <c r="M72" s="2"/>
      <c r="N72" s="2"/>
    </row>
    <row r="73" spans="1:14" x14ac:dyDescent="0.2">
      <c r="A73" s="2"/>
      <c r="B73" s="2"/>
      <c r="C73" s="2"/>
      <c r="D73" s="2"/>
      <c r="E73" s="2"/>
      <c r="F73" s="2"/>
      <c r="G73" s="2"/>
      <c r="H73" s="2"/>
      <c r="I73" s="2"/>
      <c r="J73" s="2"/>
      <c r="K73" s="2"/>
      <c r="L73" s="2"/>
      <c r="M73" s="2"/>
      <c r="N73" s="2"/>
    </row>
    <row r="74" spans="1:14" x14ac:dyDescent="0.2">
      <c r="A74" s="2"/>
      <c r="B74" s="2"/>
      <c r="C74" s="2"/>
      <c r="D74" s="2"/>
      <c r="E74" s="2"/>
      <c r="F74" s="2"/>
      <c r="G74" s="2"/>
      <c r="H74" s="2"/>
      <c r="I74" s="2"/>
      <c r="J74" s="2"/>
      <c r="K74" s="2"/>
      <c r="L74" s="2"/>
      <c r="M74" s="2"/>
      <c r="N74" s="2"/>
    </row>
    <row r="75" spans="1:14" x14ac:dyDescent="0.2">
      <c r="A75" s="2"/>
      <c r="B75" s="2"/>
      <c r="C75" s="2"/>
      <c r="D75" s="2"/>
      <c r="E75" s="2"/>
      <c r="F75" s="2"/>
      <c r="G75" s="2"/>
      <c r="H75" s="2"/>
      <c r="I75" s="2"/>
      <c r="J75" s="2"/>
      <c r="K75" s="2"/>
      <c r="L75" s="2"/>
      <c r="M75" s="2"/>
      <c r="N75" s="2"/>
    </row>
    <row r="76" spans="1:14" x14ac:dyDescent="0.2">
      <c r="A76" s="2"/>
      <c r="B76" s="2"/>
      <c r="C76" s="2"/>
      <c r="D76" s="2"/>
      <c r="E76" s="2"/>
      <c r="F76" s="2"/>
      <c r="G76" s="2"/>
      <c r="H76" s="2"/>
      <c r="I76" s="2"/>
      <c r="J76" s="2"/>
      <c r="K76" s="2"/>
      <c r="L76" s="2"/>
      <c r="M76" s="2"/>
      <c r="N76" s="2"/>
    </row>
    <row r="77" spans="1:14" x14ac:dyDescent="0.2">
      <c r="A77" s="2"/>
      <c r="B77" s="2"/>
      <c r="C77" s="2"/>
      <c r="D77" s="2"/>
      <c r="E77" s="2"/>
      <c r="F77" s="2"/>
      <c r="G77" s="2"/>
      <c r="H77" s="2"/>
      <c r="I77" s="2"/>
      <c r="J77" s="2"/>
      <c r="K77" s="2"/>
      <c r="L77" s="2"/>
      <c r="M77" s="2"/>
      <c r="N77" s="2"/>
    </row>
    <row r="78" spans="1:14" x14ac:dyDescent="0.2">
      <c r="A78" s="2"/>
      <c r="B78" s="2"/>
      <c r="C78" s="2"/>
      <c r="D78" s="2"/>
      <c r="E78" s="2"/>
      <c r="F78" s="2"/>
      <c r="G78" s="2"/>
      <c r="H78" s="2"/>
      <c r="I78" s="2"/>
      <c r="J78" s="2"/>
      <c r="K78" s="2"/>
      <c r="L78" s="2"/>
      <c r="M78" s="2"/>
      <c r="N78" s="2"/>
    </row>
    <row r="79" spans="1:14" x14ac:dyDescent="0.2">
      <c r="A79" s="2"/>
      <c r="B79" s="2"/>
      <c r="C79" s="2"/>
      <c r="D79" s="2"/>
      <c r="E79" s="2"/>
      <c r="F79" s="2"/>
      <c r="G79" s="2"/>
      <c r="H79" s="2"/>
      <c r="I79" s="2"/>
      <c r="J79" s="2"/>
      <c r="K79" s="2"/>
      <c r="L79" s="2"/>
      <c r="M79" s="2"/>
      <c r="N79" s="2"/>
    </row>
    <row r="80" spans="1:14" x14ac:dyDescent="0.2">
      <c r="A80" s="2"/>
      <c r="B80" s="2"/>
      <c r="C80" s="2"/>
      <c r="D80" s="2"/>
      <c r="E80" s="2"/>
      <c r="F80" s="2"/>
      <c r="G80" s="2"/>
      <c r="H80" s="2"/>
      <c r="I80" s="2"/>
      <c r="J80" s="2"/>
      <c r="K80" s="2"/>
      <c r="L80" s="2"/>
      <c r="M80" s="2"/>
      <c r="N80" s="2"/>
    </row>
    <row r="81" spans="1:14" x14ac:dyDescent="0.2">
      <c r="A81" s="2"/>
      <c r="B81" s="2"/>
      <c r="C81" s="2"/>
      <c r="D81" s="2"/>
      <c r="E81" s="2"/>
      <c r="F81" s="2"/>
      <c r="G81" s="2"/>
      <c r="H81" s="2"/>
      <c r="I81" s="2"/>
      <c r="J81" s="2"/>
      <c r="K81" s="2"/>
      <c r="L81" s="2"/>
      <c r="M81" s="2"/>
      <c r="N81" s="2"/>
    </row>
    <row r="82" spans="1:14" x14ac:dyDescent="0.2">
      <c r="A82" s="2"/>
      <c r="B82" s="2"/>
      <c r="C82" s="2"/>
      <c r="D82" s="2"/>
      <c r="E82" s="2"/>
      <c r="F82" s="2"/>
      <c r="G82" s="2"/>
      <c r="H82" s="2"/>
      <c r="I82" s="2"/>
      <c r="J82" s="2"/>
      <c r="K82" s="2"/>
      <c r="L82" s="2"/>
      <c r="M82" s="2"/>
      <c r="N82" s="2"/>
    </row>
    <row r="83" spans="1:14" x14ac:dyDescent="0.2">
      <c r="A83" s="2"/>
      <c r="B83" s="2"/>
      <c r="C83" s="2"/>
      <c r="D83" s="2"/>
      <c r="E83" s="2"/>
      <c r="F83" s="2"/>
      <c r="G83" s="2"/>
      <c r="H83" s="2"/>
      <c r="I83" s="2"/>
      <c r="J83" s="2"/>
      <c r="K83" s="2"/>
      <c r="L83" s="2"/>
      <c r="M83" s="2"/>
      <c r="N83" s="2"/>
    </row>
    <row r="84" spans="1:14" x14ac:dyDescent="0.2">
      <c r="A84" s="2"/>
      <c r="B84" s="2"/>
      <c r="C84" s="2"/>
      <c r="D84" s="2"/>
      <c r="E84" s="2"/>
      <c r="F84" s="2"/>
      <c r="G84" s="2"/>
      <c r="H84" s="2"/>
      <c r="I84" s="2"/>
      <c r="J84" s="2"/>
      <c r="K84" s="2"/>
      <c r="L84" s="2"/>
      <c r="M84" s="2"/>
      <c r="N84" s="2"/>
    </row>
    <row r="85" spans="1:14" x14ac:dyDescent="0.2">
      <c r="A85" s="2"/>
      <c r="B85" s="2"/>
      <c r="C85" s="2"/>
      <c r="D85" s="2"/>
      <c r="E85" s="2"/>
      <c r="F85" s="2"/>
      <c r="G85" s="2"/>
      <c r="H85" s="2"/>
      <c r="I85" s="2"/>
      <c r="J85" s="2"/>
      <c r="K85" s="2"/>
      <c r="L85" s="2"/>
      <c r="M85" s="2"/>
      <c r="N85" s="2"/>
    </row>
    <row r="86" spans="1:14" x14ac:dyDescent="0.2">
      <c r="A86" s="2"/>
      <c r="B86" s="2"/>
      <c r="C86" s="2"/>
      <c r="D86" s="2"/>
      <c r="E86" s="2"/>
      <c r="F86" s="2"/>
      <c r="G86" s="2"/>
      <c r="H86" s="2"/>
      <c r="I86" s="2"/>
      <c r="J86" s="2"/>
      <c r="K86" s="2"/>
      <c r="L86" s="2"/>
      <c r="M86" s="2"/>
      <c r="N86" s="2"/>
    </row>
    <row r="87" spans="1:14" x14ac:dyDescent="0.2">
      <c r="A87" s="2"/>
      <c r="B87" s="2"/>
      <c r="C87" s="2"/>
      <c r="D87" s="2"/>
      <c r="E87" s="2"/>
      <c r="F87" s="2"/>
      <c r="G87" s="2"/>
      <c r="H87" s="2"/>
      <c r="I87" s="2"/>
      <c r="J87" s="2"/>
      <c r="K87" s="2"/>
      <c r="L87" s="2"/>
      <c r="M87" s="2"/>
      <c r="N87" s="2"/>
    </row>
    <row r="88" spans="1:14" x14ac:dyDescent="0.2">
      <c r="A88" s="2"/>
      <c r="B88" s="2"/>
      <c r="C88" s="2"/>
      <c r="D88" s="2"/>
      <c r="E88" s="2"/>
      <c r="F88" s="2"/>
      <c r="G88" s="2"/>
      <c r="H88" s="2"/>
      <c r="I88" s="2"/>
      <c r="J88" s="2"/>
      <c r="K88" s="2"/>
      <c r="L88" s="2"/>
      <c r="M88" s="2"/>
      <c r="N88" s="2"/>
    </row>
    <row r="89" spans="1:14" x14ac:dyDescent="0.2">
      <c r="A89" s="2"/>
      <c r="B89" s="2"/>
      <c r="C89" s="2"/>
      <c r="D89" s="2"/>
      <c r="E89" s="2"/>
      <c r="F89" s="2"/>
      <c r="G89" s="2"/>
      <c r="H89" s="2"/>
      <c r="I89" s="2"/>
      <c r="J89" s="2"/>
      <c r="K89" s="2"/>
      <c r="L89" s="2"/>
      <c r="M89" s="2"/>
      <c r="N89" s="2"/>
    </row>
    <row r="90" spans="1:14" x14ac:dyDescent="0.2">
      <c r="A90" s="2"/>
      <c r="B90" s="2"/>
      <c r="C90" s="2"/>
      <c r="D90" s="2"/>
      <c r="E90" s="2"/>
      <c r="F90" s="2"/>
      <c r="G90" s="2"/>
      <c r="H90" s="2"/>
      <c r="I90" s="2"/>
      <c r="J90" s="2"/>
      <c r="K90" s="2"/>
      <c r="L90" s="2"/>
      <c r="M90" s="2"/>
      <c r="N90" s="2"/>
    </row>
    <row r="91" spans="1:14" x14ac:dyDescent="0.2">
      <c r="A91" s="2"/>
      <c r="B91" s="2"/>
      <c r="C91" s="2"/>
      <c r="D91" s="2"/>
      <c r="E91" s="2"/>
      <c r="F91" s="2"/>
      <c r="G91" s="2"/>
      <c r="H91" s="2"/>
      <c r="I91" s="2"/>
      <c r="J91" s="2"/>
      <c r="K91" s="2"/>
      <c r="L91" s="2"/>
      <c r="M91" s="2"/>
      <c r="N91" s="2"/>
    </row>
    <row r="92" spans="1:14" x14ac:dyDescent="0.2">
      <c r="A92" s="2"/>
      <c r="B92" s="2"/>
      <c r="C92" s="2"/>
      <c r="D92" s="2"/>
      <c r="E92" s="2"/>
      <c r="F92" s="2"/>
      <c r="G92" s="2"/>
      <c r="H92" s="2"/>
      <c r="I92" s="2"/>
      <c r="J92" s="2"/>
      <c r="K92" s="2"/>
      <c r="L92" s="2"/>
      <c r="M92" s="2"/>
      <c r="N92" s="2"/>
    </row>
    <row r="93" spans="1:14" x14ac:dyDescent="0.2">
      <c r="A93" s="2"/>
      <c r="B93" s="2"/>
      <c r="C93" s="2"/>
      <c r="D93" s="2"/>
      <c r="E93" s="2"/>
      <c r="F93" s="2"/>
      <c r="G93" s="2"/>
      <c r="H93" s="2"/>
      <c r="I93" s="2"/>
      <c r="J93" s="2"/>
      <c r="K93" s="2"/>
      <c r="L93" s="2"/>
      <c r="M93" s="2"/>
      <c r="N93" s="2"/>
    </row>
    <row r="94" spans="1:14" x14ac:dyDescent="0.2">
      <c r="A94" s="2"/>
      <c r="B94" s="2"/>
      <c r="C94" s="2"/>
      <c r="D94" s="2"/>
      <c r="E94" s="2"/>
      <c r="F94" s="2"/>
      <c r="G94" s="2"/>
      <c r="H94" s="2"/>
      <c r="I94" s="2"/>
      <c r="J94" s="2"/>
      <c r="K94" s="2"/>
      <c r="L94" s="2"/>
      <c r="M94" s="2"/>
      <c r="N94" s="2"/>
    </row>
    <row r="95" spans="1:14" x14ac:dyDescent="0.2">
      <c r="A95" s="2"/>
      <c r="B95" s="2"/>
      <c r="C95" s="2"/>
      <c r="D95" s="2"/>
      <c r="E95" s="2"/>
      <c r="F95" s="2"/>
      <c r="G95" s="2"/>
      <c r="H95" s="2"/>
      <c r="I95" s="2"/>
      <c r="J95" s="2"/>
      <c r="K95" s="2"/>
      <c r="L95" s="2"/>
      <c r="M95" s="2"/>
      <c r="N95" s="2"/>
    </row>
    <row r="96" spans="1:14" x14ac:dyDescent="0.2">
      <c r="A96" s="2"/>
      <c r="B96" s="2"/>
      <c r="C96" s="2"/>
      <c r="D96" s="2"/>
      <c r="E96" s="2"/>
      <c r="F96" s="2"/>
      <c r="G96" s="2"/>
      <c r="H96" s="2"/>
      <c r="I96" s="2"/>
      <c r="J96" s="2"/>
      <c r="K96" s="2"/>
      <c r="L96" s="2"/>
      <c r="M96" s="2"/>
      <c r="N96" s="2"/>
    </row>
    <row r="97" spans="1:14" x14ac:dyDescent="0.2">
      <c r="A97" s="2"/>
      <c r="B97" s="2"/>
      <c r="C97" s="2"/>
      <c r="D97" s="2"/>
      <c r="E97" s="2"/>
      <c r="F97" s="2"/>
      <c r="G97" s="2"/>
      <c r="H97" s="2"/>
      <c r="I97" s="2"/>
      <c r="J97" s="2"/>
      <c r="K97" s="2"/>
      <c r="L97" s="2"/>
      <c r="M97" s="2"/>
      <c r="N97" s="2"/>
    </row>
    <row r="98" spans="1:14" x14ac:dyDescent="0.2">
      <c r="A98" s="2"/>
      <c r="B98" s="2"/>
      <c r="C98" s="2"/>
      <c r="D98" s="2"/>
      <c r="E98" s="2"/>
      <c r="F98" s="2"/>
      <c r="G98" s="2"/>
      <c r="H98" s="2"/>
      <c r="I98" s="2"/>
      <c r="J98" s="2"/>
      <c r="K98" s="2"/>
      <c r="L98" s="2"/>
      <c r="M98" s="2"/>
      <c r="N98" s="2"/>
    </row>
    <row r="99" spans="1:14" x14ac:dyDescent="0.2">
      <c r="A99" s="2"/>
      <c r="B99" s="2"/>
      <c r="C99" s="2"/>
      <c r="D99" s="2"/>
      <c r="E99" s="2"/>
      <c r="F99" s="2"/>
      <c r="G99" s="2"/>
      <c r="H99" s="2"/>
      <c r="I99" s="2"/>
      <c r="J99" s="2"/>
      <c r="K99" s="2"/>
      <c r="L99" s="2"/>
      <c r="M99" s="2"/>
      <c r="N99" s="2"/>
    </row>
    <row r="100" spans="1:14" x14ac:dyDescent="0.2">
      <c r="A100" s="2"/>
      <c r="B100" s="2"/>
      <c r="C100" s="2"/>
      <c r="D100" s="2"/>
      <c r="E100" s="2"/>
      <c r="F100" s="2"/>
      <c r="G100" s="2"/>
      <c r="H100" s="2"/>
      <c r="I100" s="2"/>
      <c r="J100" s="2"/>
      <c r="K100" s="2"/>
      <c r="L100" s="2"/>
      <c r="M100" s="2"/>
      <c r="N100" s="2"/>
    </row>
    <row r="101" spans="1:14" x14ac:dyDescent="0.2">
      <c r="A101" s="2"/>
      <c r="B101" s="2"/>
      <c r="C101" s="2"/>
      <c r="D101" s="2"/>
      <c r="E101" s="2"/>
      <c r="F101" s="2"/>
      <c r="G101" s="2"/>
      <c r="H101" s="2"/>
      <c r="I101" s="2"/>
      <c r="J101" s="2"/>
      <c r="K101" s="2"/>
      <c r="L101" s="2"/>
      <c r="M101" s="2"/>
      <c r="N101" s="2"/>
    </row>
    <row r="102" spans="1:14" x14ac:dyDescent="0.2">
      <c r="A102" s="2"/>
      <c r="B102" s="2"/>
      <c r="C102" s="2"/>
      <c r="D102" s="2"/>
      <c r="E102" s="2"/>
      <c r="F102" s="2"/>
      <c r="G102" s="2"/>
      <c r="H102" s="2"/>
      <c r="I102" s="2"/>
      <c r="J102" s="2"/>
      <c r="K102" s="2"/>
      <c r="L102" s="2"/>
      <c r="M102" s="2"/>
      <c r="N102" s="2"/>
    </row>
    <row r="103" spans="1:14" x14ac:dyDescent="0.2">
      <c r="A103" s="2"/>
      <c r="B103" s="2"/>
      <c r="C103" s="2"/>
      <c r="D103" s="2"/>
      <c r="E103" s="2"/>
      <c r="F103" s="2"/>
      <c r="G103" s="2"/>
      <c r="H103" s="2"/>
      <c r="I103" s="2"/>
      <c r="J103" s="2"/>
      <c r="K103" s="2"/>
      <c r="L103" s="2"/>
      <c r="M103" s="2"/>
      <c r="N103" s="2"/>
    </row>
    <row r="104" spans="1:14" x14ac:dyDescent="0.2">
      <c r="A104" s="2"/>
      <c r="B104" s="2"/>
      <c r="C104" s="2"/>
      <c r="D104" s="2"/>
      <c r="E104" s="2"/>
      <c r="F104" s="2"/>
      <c r="G104" s="2"/>
      <c r="H104" s="2"/>
      <c r="I104" s="2"/>
      <c r="J104" s="2"/>
      <c r="K104" s="2"/>
      <c r="L104" s="2"/>
      <c r="M104" s="2"/>
      <c r="N104" s="2"/>
    </row>
    <row r="105" spans="1:14" x14ac:dyDescent="0.2">
      <c r="A105" s="2"/>
      <c r="B105" s="2"/>
      <c r="C105" s="2"/>
      <c r="D105" s="2"/>
      <c r="E105" s="2"/>
      <c r="F105" s="2"/>
      <c r="G105" s="2"/>
      <c r="H105" s="2"/>
      <c r="I105" s="2"/>
      <c r="J105" s="2"/>
      <c r="K105" s="2"/>
      <c r="L105" s="2"/>
      <c r="M105" s="2"/>
      <c r="N105" s="2"/>
    </row>
    <row r="106" spans="1:14" x14ac:dyDescent="0.2">
      <c r="A106" s="2"/>
      <c r="B106" s="2"/>
      <c r="C106" s="2"/>
      <c r="D106" s="2"/>
      <c r="E106" s="2"/>
      <c r="F106" s="2"/>
      <c r="G106" s="2"/>
      <c r="H106" s="2"/>
      <c r="I106" s="2"/>
      <c r="J106" s="2"/>
      <c r="K106" s="2"/>
      <c r="L106" s="2"/>
      <c r="M106" s="2"/>
      <c r="N106" s="2"/>
    </row>
    <row r="107" spans="1:14" x14ac:dyDescent="0.2">
      <c r="A107" s="2"/>
      <c r="B107" s="2"/>
      <c r="C107" s="2"/>
      <c r="D107" s="2"/>
      <c r="E107" s="2"/>
      <c r="F107" s="2"/>
      <c r="G107" s="2"/>
      <c r="H107" s="2"/>
      <c r="I107" s="2"/>
      <c r="J107" s="2"/>
      <c r="K107" s="2"/>
      <c r="L107" s="2"/>
      <c r="M107" s="2"/>
      <c r="N107" s="2"/>
    </row>
    <row r="108" spans="1:14" x14ac:dyDescent="0.2">
      <c r="A108" s="2"/>
      <c r="B108" s="2"/>
      <c r="C108" s="2"/>
      <c r="D108" s="2"/>
      <c r="E108" s="2"/>
      <c r="F108" s="2"/>
      <c r="G108" s="2"/>
      <c r="H108" s="2"/>
      <c r="I108" s="2"/>
      <c r="J108" s="2"/>
      <c r="K108" s="2"/>
      <c r="L108" s="2"/>
      <c r="M108" s="2"/>
      <c r="N108" s="2"/>
    </row>
    <row r="109" spans="1:14" x14ac:dyDescent="0.2">
      <c r="A109" s="2"/>
      <c r="B109" s="2"/>
      <c r="C109" s="2"/>
      <c r="D109" s="2"/>
      <c r="E109" s="2"/>
      <c r="F109" s="2"/>
      <c r="G109" s="2"/>
      <c r="H109" s="2"/>
      <c r="I109" s="2"/>
      <c r="J109" s="2"/>
      <c r="K109" s="2"/>
      <c r="L109" s="2"/>
      <c r="M109" s="2"/>
      <c r="N109" s="2"/>
    </row>
    <row r="110" spans="1:14" x14ac:dyDescent="0.2">
      <c r="A110" s="2"/>
      <c r="B110" s="2"/>
      <c r="C110" s="2"/>
      <c r="D110" s="2"/>
      <c r="E110" s="2"/>
      <c r="F110" s="2"/>
      <c r="G110" s="2"/>
      <c r="H110" s="2"/>
      <c r="I110" s="2"/>
      <c r="J110" s="2"/>
      <c r="K110" s="2"/>
      <c r="L110" s="2"/>
      <c r="M110" s="2"/>
      <c r="N110" s="2"/>
    </row>
    <row r="111" spans="1:14" x14ac:dyDescent="0.2">
      <c r="A111" s="2"/>
      <c r="B111" s="2"/>
      <c r="C111" s="2"/>
      <c r="D111" s="2"/>
      <c r="E111" s="2"/>
      <c r="F111" s="2"/>
      <c r="G111" s="2"/>
      <c r="H111" s="2"/>
      <c r="I111" s="2"/>
      <c r="J111" s="2"/>
      <c r="K111" s="2"/>
      <c r="L111" s="2"/>
      <c r="M111" s="2"/>
      <c r="N111" s="2"/>
    </row>
    <row r="112" spans="1:14" x14ac:dyDescent="0.2">
      <c r="A112" s="2"/>
      <c r="B112" s="2"/>
      <c r="C112" s="2"/>
      <c r="D112" s="2"/>
      <c r="E112" s="2"/>
      <c r="F112" s="2"/>
      <c r="G112" s="2"/>
      <c r="H112" s="2"/>
      <c r="I112" s="2"/>
      <c r="J112" s="2"/>
      <c r="K112" s="2"/>
      <c r="L112" s="2"/>
      <c r="M112" s="2"/>
      <c r="N112" s="2"/>
    </row>
    <row r="113" spans="1:14" x14ac:dyDescent="0.2">
      <c r="A113" s="2"/>
      <c r="B113" s="2"/>
      <c r="C113" s="2"/>
      <c r="D113" s="2"/>
      <c r="E113" s="2"/>
      <c r="F113" s="2"/>
      <c r="G113" s="2"/>
      <c r="H113" s="2"/>
      <c r="I113" s="2"/>
      <c r="J113" s="2"/>
      <c r="K113" s="2"/>
      <c r="L113" s="2"/>
      <c r="M113" s="2"/>
      <c r="N113" s="2"/>
    </row>
    <row r="114" spans="1:14" x14ac:dyDescent="0.2">
      <c r="A114" s="2"/>
      <c r="B114" s="2"/>
      <c r="C114" s="2"/>
      <c r="D114" s="2"/>
      <c r="E114" s="2"/>
      <c r="F114" s="2"/>
      <c r="G114" s="2"/>
      <c r="H114" s="2"/>
      <c r="I114" s="2"/>
      <c r="J114" s="2"/>
      <c r="K114" s="2"/>
      <c r="L114" s="2"/>
      <c r="M114" s="2"/>
      <c r="N114" s="2"/>
    </row>
    <row r="115" spans="1:14" x14ac:dyDescent="0.2">
      <c r="A115" s="2"/>
      <c r="B115" s="2"/>
      <c r="C115" s="2"/>
      <c r="D115" s="2"/>
      <c r="E115" s="2"/>
      <c r="F115" s="2"/>
      <c r="G115" s="2"/>
      <c r="H115" s="2"/>
      <c r="I115" s="2"/>
      <c r="J115" s="2"/>
      <c r="K115" s="2"/>
      <c r="L115" s="2"/>
      <c r="M115" s="2"/>
      <c r="N115" s="2"/>
    </row>
    <row r="116" spans="1:14" x14ac:dyDescent="0.2">
      <c r="A116" s="2"/>
      <c r="B116" s="2"/>
      <c r="C116" s="2"/>
      <c r="D116" s="2"/>
      <c r="E116" s="2"/>
      <c r="F116" s="2"/>
      <c r="G116" s="2"/>
      <c r="H116" s="2"/>
      <c r="I116" s="2"/>
      <c r="J116" s="2"/>
      <c r="K116" s="2"/>
      <c r="L116" s="2"/>
      <c r="M116" s="2"/>
      <c r="N116" s="2"/>
    </row>
    <row r="117" spans="1:14" x14ac:dyDescent="0.2">
      <c r="A117" s="2"/>
      <c r="B117" s="2"/>
      <c r="C117" s="2"/>
      <c r="D117" s="2"/>
      <c r="E117" s="2"/>
      <c r="F117" s="2"/>
      <c r="G117" s="2"/>
      <c r="H117" s="2"/>
      <c r="I117" s="2"/>
      <c r="J117" s="2"/>
      <c r="K117" s="2"/>
      <c r="L117" s="2"/>
      <c r="M117" s="2"/>
      <c r="N117" s="2"/>
    </row>
    <row r="118" spans="1:14" x14ac:dyDescent="0.2">
      <c r="A118" s="2"/>
      <c r="B118" s="2"/>
      <c r="C118" s="2"/>
      <c r="D118" s="2"/>
      <c r="E118" s="2"/>
      <c r="F118" s="2"/>
      <c r="G118" s="2"/>
      <c r="H118" s="2"/>
      <c r="I118" s="2"/>
      <c r="J118" s="2"/>
      <c r="K118" s="2"/>
      <c r="L118" s="2"/>
      <c r="M118" s="2"/>
      <c r="N118" s="2"/>
    </row>
    <row r="119" spans="1:14" x14ac:dyDescent="0.2">
      <c r="A119" s="2"/>
      <c r="B119" s="2"/>
      <c r="C119" s="2"/>
      <c r="D119" s="2"/>
      <c r="E119" s="2"/>
      <c r="F119" s="2"/>
      <c r="G119" s="2"/>
      <c r="H119" s="2"/>
      <c r="I119" s="2"/>
      <c r="J119" s="2"/>
      <c r="K119" s="2"/>
      <c r="L119" s="2"/>
      <c r="M119" s="2"/>
      <c r="N119" s="2"/>
    </row>
    <row r="120" spans="1:14" x14ac:dyDescent="0.2">
      <c r="A120" s="2"/>
      <c r="B120" s="2"/>
      <c r="C120" s="2"/>
      <c r="D120" s="2"/>
      <c r="E120" s="2"/>
      <c r="F120" s="2"/>
      <c r="G120" s="2"/>
      <c r="H120" s="2"/>
      <c r="I120" s="2"/>
      <c r="J120" s="2"/>
      <c r="K120" s="2"/>
      <c r="L120" s="2"/>
      <c r="M120" s="2"/>
      <c r="N120" s="2"/>
    </row>
    <row r="121" spans="1:14" x14ac:dyDescent="0.2">
      <c r="A121" s="2"/>
      <c r="B121" s="2"/>
      <c r="C121" s="2"/>
      <c r="D121" s="2"/>
      <c r="E121" s="2"/>
      <c r="F121" s="2"/>
      <c r="G121" s="2"/>
      <c r="H121" s="2"/>
      <c r="I121" s="2"/>
      <c r="J121" s="2"/>
      <c r="K121" s="2"/>
      <c r="L121" s="2"/>
      <c r="M121" s="2"/>
      <c r="N121" s="2"/>
    </row>
    <row r="122" spans="1:14" x14ac:dyDescent="0.2">
      <c r="A122" s="2"/>
      <c r="B122" s="2"/>
      <c r="C122" s="2"/>
      <c r="D122" s="2"/>
      <c r="E122" s="2"/>
      <c r="F122" s="2"/>
      <c r="G122" s="2"/>
      <c r="H122" s="2"/>
      <c r="I122" s="2"/>
      <c r="J122" s="2"/>
      <c r="K122" s="2"/>
      <c r="L122" s="2"/>
      <c r="M122" s="2"/>
      <c r="N122" s="2"/>
    </row>
    <row r="123" spans="1:14" x14ac:dyDescent="0.2">
      <c r="A123" s="2"/>
      <c r="B123" s="2"/>
      <c r="C123" s="2"/>
      <c r="D123" s="2"/>
      <c r="E123" s="2"/>
      <c r="F123" s="2"/>
      <c r="G123" s="2"/>
      <c r="H123" s="2"/>
      <c r="I123" s="2"/>
      <c r="J123" s="2"/>
      <c r="K123" s="2"/>
      <c r="L123" s="2"/>
      <c r="M123" s="2"/>
      <c r="N123" s="2"/>
    </row>
    <row r="124" spans="1:14" x14ac:dyDescent="0.2">
      <c r="A124" s="2"/>
      <c r="B124" s="2"/>
      <c r="C124" s="2"/>
      <c r="D124" s="2"/>
      <c r="E124" s="2"/>
      <c r="F124" s="2"/>
      <c r="G124" s="2"/>
      <c r="H124" s="2"/>
      <c r="I124" s="2"/>
      <c r="J124" s="2"/>
      <c r="K124" s="2"/>
      <c r="L124" s="2"/>
      <c r="M124" s="2"/>
      <c r="N124" s="2"/>
    </row>
    <row r="125" spans="1:14" x14ac:dyDescent="0.2">
      <c r="A125" s="2"/>
      <c r="B125" s="2"/>
      <c r="C125" s="2"/>
      <c r="D125" s="2"/>
      <c r="E125" s="2"/>
      <c r="F125" s="2"/>
      <c r="G125" s="2"/>
      <c r="H125" s="2"/>
      <c r="I125" s="2"/>
      <c r="J125" s="2"/>
      <c r="K125" s="2"/>
      <c r="L125" s="2"/>
      <c r="M125" s="2"/>
      <c r="N125" s="2"/>
    </row>
    <row r="126" spans="1:14" x14ac:dyDescent="0.2">
      <c r="A126" s="2"/>
      <c r="B126" s="2"/>
      <c r="C126" s="2"/>
      <c r="D126" s="2"/>
      <c r="E126" s="2"/>
      <c r="F126" s="2"/>
      <c r="G126" s="2"/>
      <c r="H126" s="2"/>
      <c r="I126" s="2"/>
      <c r="J126" s="2"/>
      <c r="K126" s="2"/>
      <c r="L126" s="2"/>
      <c r="M126" s="2"/>
      <c r="N126" s="2"/>
    </row>
    <row r="127" spans="1:14" x14ac:dyDescent="0.2">
      <c r="A127" s="2"/>
      <c r="B127" s="2"/>
      <c r="C127" s="2"/>
      <c r="D127" s="2"/>
      <c r="E127" s="2"/>
      <c r="F127" s="2"/>
      <c r="G127" s="2"/>
      <c r="H127" s="2"/>
      <c r="I127" s="2"/>
      <c r="J127" s="2"/>
      <c r="K127" s="2"/>
      <c r="L127" s="2"/>
      <c r="M127" s="2"/>
      <c r="N127" s="2"/>
    </row>
    <row r="128" spans="1:14" x14ac:dyDescent="0.2">
      <c r="A128" s="2"/>
      <c r="B128" s="2"/>
      <c r="C128" s="2"/>
      <c r="D128" s="2"/>
      <c r="E128" s="2"/>
      <c r="F128" s="2"/>
      <c r="G128" s="2"/>
      <c r="H128" s="2"/>
      <c r="I128" s="2"/>
      <c r="J128" s="2"/>
      <c r="K128" s="2"/>
      <c r="L128" s="2"/>
      <c r="M128" s="2"/>
      <c r="N128" s="2"/>
    </row>
    <row r="129" spans="1:14" x14ac:dyDescent="0.2">
      <c r="A129" s="2"/>
      <c r="B129" s="2"/>
      <c r="C129" s="2"/>
      <c r="D129" s="2"/>
      <c r="E129" s="2"/>
      <c r="F129" s="2"/>
      <c r="G129" s="2"/>
      <c r="H129" s="2"/>
      <c r="I129" s="2"/>
      <c r="J129" s="2"/>
      <c r="K129" s="2"/>
      <c r="L129" s="2"/>
      <c r="M129" s="2"/>
      <c r="N129" s="2"/>
    </row>
    <row r="130" spans="1:14" x14ac:dyDescent="0.2">
      <c r="A130" s="2"/>
      <c r="B130" s="2"/>
      <c r="C130" s="2"/>
      <c r="D130" s="2"/>
      <c r="E130" s="2"/>
      <c r="F130" s="2"/>
      <c r="G130" s="2"/>
      <c r="H130" s="2"/>
      <c r="I130" s="2"/>
      <c r="J130" s="2"/>
      <c r="K130" s="2"/>
      <c r="L130" s="2"/>
      <c r="M130" s="2"/>
      <c r="N130" s="2"/>
    </row>
    <row r="131" spans="1:14" x14ac:dyDescent="0.2">
      <c r="A131" s="2"/>
      <c r="B131" s="2"/>
      <c r="C131" s="2"/>
      <c r="D131" s="2"/>
      <c r="E131" s="2"/>
      <c r="F131" s="2"/>
      <c r="G131" s="2"/>
      <c r="H131" s="2"/>
      <c r="I131" s="2"/>
      <c r="J131" s="2"/>
      <c r="K131" s="2"/>
      <c r="L131" s="2"/>
      <c r="M131" s="2"/>
      <c r="N131" s="2"/>
    </row>
    <row r="132" spans="1:14" x14ac:dyDescent="0.2">
      <c r="A132" s="2"/>
      <c r="B132" s="2"/>
      <c r="C132" s="2"/>
      <c r="D132" s="2"/>
      <c r="E132" s="2"/>
      <c r="F132" s="2"/>
      <c r="G132" s="2"/>
      <c r="H132" s="2"/>
      <c r="I132" s="2"/>
      <c r="J132" s="2"/>
      <c r="K132" s="2"/>
      <c r="L132" s="2"/>
      <c r="M132" s="2"/>
      <c r="N132" s="2"/>
    </row>
    <row r="133" spans="1:14" x14ac:dyDescent="0.2">
      <c r="A133" s="2"/>
      <c r="B133" s="2"/>
      <c r="C133" s="2"/>
      <c r="D133" s="2"/>
      <c r="E133" s="2"/>
      <c r="F133" s="2"/>
      <c r="G133" s="2"/>
      <c r="H133" s="2"/>
      <c r="I133" s="2"/>
      <c r="J133" s="2"/>
      <c r="K133" s="2"/>
      <c r="L133" s="2"/>
      <c r="M133" s="2"/>
      <c r="N133" s="2"/>
    </row>
    <row r="134" spans="1:14" x14ac:dyDescent="0.2">
      <c r="A134" s="2"/>
      <c r="B134" s="2"/>
      <c r="C134" s="2"/>
      <c r="D134" s="2"/>
      <c r="E134" s="2"/>
      <c r="F134" s="2"/>
      <c r="G134" s="2"/>
      <c r="H134" s="2"/>
      <c r="I134" s="2"/>
      <c r="J134" s="2"/>
      <c r="K134" s="2"/>
      <c r="L134" s="2"/>
      <c r="M134" s="2"/>
      <c r="N134" s="2"/>
    </row>
    <row r="135" spans="1:14" x14ac:dyDescent="0.2">
      <c r="A135" s="2"/>
      <c r="B135" s="2"/>
      <c r="C135" s="2"/>
      <c r="D135" s="2"/>
      <c r="E135" s="2"/>
      <c r="F135" s="2"/>
      <c r="G135" s="2"/>
      <c r="H135" s="2"/>
      <c r="I135" s="2"/>
      <c r="J135" s="2"/>
      <c r="K135" s="2"/>
      <c r="L135" s="2"/>
      <c r="M135" s="2"/>
      <c r="N135" s="2"/>
    </row>
    <row r="136" spans="1:14" x14ac:dyDescent="0.2">
      <c r="A136" s="2"/>
      <c r="B136" s="2"/>
      <c r="C136" s="2"/>
      <c r="D136" s="2"/>
      <c r="E136" s="2"/>
      <c r="F136" s="2"/>
      <c r="G136" s="2"/>
      <c r="H136" s="2"/>
      <c r="I136" s="2"/>
      <c r="J136" s="2"/>
      <c r="K136" s="2"/>
      <c r="L136" s="2"/>
      <c r="M136" s="2"/>
      <c r="N136" s="2"/>
    </row>
    <row r="137" spans="1:14" x14ac:dyDescent="0.2">
      <c r="A137" s="2"/>
      <c r="B137" s="2"/>
      <c r="C137" s="2"/>
      <c r="D137" s="2"/>
      <c r="E137" s="2"/>
      <c r="F137" s="2"/>
      <c r="G137" s="2"/>
      <c r="H137" s="2"/>
      <c r="I137" s="2"/>
      <c r="J137" s="2"/>
      <c r="K137" s="2"/>
      <c r="L137" s="2"/>
      <c r="M137" s="2"/>
      <c r="N137" s="2"/>
    </row>
    <row r="138" spans="1:14" x14ac:dyDescent="0.2">
      <c r="A138" s="2"/>
      <c r="B138" s="2"/>
      <c r="C138" s="2"/>
      <c r="D138" s="2"/>
      <c r="E138" s="2"/>
      <c r="F138" s="2"/>
      <c r="G138" s="2"/>
      <c r="H138" s="2"/>
      <c r="I138" s="2"/>
      <c r="J138" s="2"/>
      <c r="K138" s="2"/>
      <c r="L138" s="2"/>
      <c r="M138" s="2"/>
      <c r="N138" s="2"/>
    </row>
    <row r="139" spans="1:14" x14ac:dyDescent="0.2">
      <c r="A139" s="2"/>
      <c r="B139" s="2"/>
      <c r="C139" s="2"/>
      <c r="D139" s="2"/>
      <c r="E139" s="2"/>
      <c r="F139" s="2"/>
      <c r="G139" s="2"/>
      <c r="H139" s="2"/>
      <c r="I139" s="2"/>
      <c r="J139" s="2"/>
      <c r="K139" s="2"/>
      <c r="L139" s="2"/>
      <c r="M139" s="2"/>
      <c r="N139" s="2"/>
    </row>
    <row r="140" spans="1:14" x14ac:dyDescent="0.2">
      <c r="A140" s="2"/>
      <c r="B140" s="2"/>
      <c r="C140" s="2"/>
      <c r="D140" s="2"/>
      <c r="E140" s="2"/>
      <c r="F140" s="2"/>
      <c r="G140" s="2"/>
      <c r="H140" s="2"/>
      <c r="I140" s="2"/>
      <c r="J140" s="2"/>
      <c r="K140" s="2"/>
      <c r="L140" s="2"/>
      <c r="M140" s="2"/>
      <c r="N140" s="2"/>
    </row>
    <row r="141" spans="1:14" x14ac:dyDescent="0.2">
      <c r="A141" s="2"/>
      <c r="B141" s="2"/>
      <c r="C141" s="2"/>
      <c r="D141" s="2"/>
      <c r="E141" s="2"/>
      <c r="F141" s="2"/>
      <c r="G141" s="2"/>
      <c r="H141" s="2"/>
      <c r="I141" s="2"/>
      <c r="J141" s="2"/>
      <c r="K141" s="2"/>
      <c r="L141" s="2"/>
      <c r="M141" s="2"/>
      <c r="N141" s="2"/>
    </row>
    <row r="142" spans="1:14" x14ac:dyDescent="0.2">
      <c r="A142" s="2"/>
      <c r="B142" s="2"/>
      <c r="C142" s="2"/>
      <c r="D142" s="2"/>
      <c r="E142" s="2"/>
      <c r="F142" s="2"/>
      <c r="G142" s="2"/>
      <c r="H142" s="2"/>
      <c r="I142" s="2"/>
      <c r="J142" s="2"/>
      <c r="K142" s="2"/>
      <c r="L142" s="2"/>
      <c r="M142" s="2"/>
      <c r="N142" s="2"/>
    </row>
    <row r="143" spans="1:14" x14ac:dyDescent="0.2">
      <c r="A143" s="2"/>
      <c r="B143" s="2"/>
      <c r="C143" s="2"/>
      <c r="D143" s="2"/>
      <c r="E143" s="2"/>
      <c r="F143" s="2"/>
      <c r="G143" s="2"/>
      <c r="H143" s="2"/>
      <c r="I143" s="2"/>
      <c r="J143" s="2"/>
      <c r="K143" s="2"/>
      <c r="L143" s="2"/>
      <c r="M143" s="2"/>
      <c r="N143" s="2"/>
    </row>
    <row r="144" spans="1:14" x14ac:dyDescent="0.2">
      <c r="A144" s="2"/>
      <c r="B144" s="2"/>
      <c r="C144" s="2"/>
      <c r="D144" s="2"/>
      <c r="E144" s="2"/>
      <c r="F144" s="2"/>
      <c r="G144" s="2"/>
      <c r="H144" s="2"/>
      <c r="I144" s="2"/>
      <c r="J144" s="2"/>
      <c r="K144" s="2"/>
      <c r="L144" s="2"/>
      <c r="M144" s="2"/>
      <c r="N144" s="2"/>
    </row>
    <row r="145" spans="1:14" x14ac:dyDescent="0.2">
      <c r="A145" s="2"/>
      <c r="B145" s="2"/>
      <c r="C145" s="2"/>
      <c r="D145" s="2"/>
      <c r="E145" s="2"/>
      <c r="F145" s="2"/>
      <c r="G145" s="2"/>
      <c r="H145" s="2"/>
      <c r="I145" s="2"/>
      <c r="J145" s="2"/>
      <c r="K145" s="2"/>
      <c r="L145" s="2"/>
      <c r="M145" s="2"/>
      <c r="N145" s="2"/>
    </row>
    <row r="146" spans="1:14" x14ac:dyDescent="0.2">
      <c r="A146" s="2"/>
      <c r="B146" s="2"/>
      <c r="C146" s="2"/>
      <c r="D146" s="2"/>
      <c r="E146" s="2"/>
      <c r="F146" s="2"/>
      <c r="G146" s="2"/>
      <c r="H146" s="2"/>
      <c r="I146" s="2"/>
      <c r="J146" s="2"/>
      <c r="K146" s="2"/>
      <c r="L146" s="2"/>
      <c r="M146" s="2"/>
      <c r="N146" s="2"/>
    </row>
    <row r="147" spans="1:14" x14ac:dyDescent="0.2">
      <c r="A147" s="2"/>
      <c r="B147" s="2"/>
      <c r="C147" s="2"/>
      <c r="D147" s="2"/>
      <c r="E147" s="2"/>
      <c r="F147" s="2"/>
      <c r="G147" s="2"/>
      <c r="H147" s="2"/>
      <c r="I147" s="2"/>
      <c r="J147" s="2"/>
      <c r="K147" s="2"/>
      <c r="L147" s="2"/>
      <c r="M147" s="2"/>
      <c r="N147" s="2"/>
    </row>
    <row r="148" spans="1:14" x14ac:dyDescent="0.2">
      <c r="A148" s="2"/>
      <c r="B148" s="2"/>
      <c r="C148" s="2"/>
      <c r="D148" s="2"/>
      <c r="E148" s="2"/>
      <c r="F148" s="2"/>
      <c r="G148" s="2"/>
      <c r="H148" s="2"/>
      <c r="I148" s="2"/>
      <c r="J148" s="2"/>
      <c r="K148" s="2"/>
      <c r="L148" s="2"/>
      <c r="M148" s="2"/>
      <c r="N148" s="2"/>
    </row>
    <row r="149" spans="1:14" x14ac:dyDescent="0.2">
      <c r="A149" s="2"/>
      <c r="B149" s="2"/>
      <c r="C149" s="2"/>
      <c r="D149" s="2"/>
      <c r="E149" s="2"/>
      <c r="F149" s="2"/>
      <c r="G149" s="2"/>
      <c r="H149" s="2"/>
      <c r="I149" s="2"/>
      <c r="J149" s="2"/>
      <c r="K149" s="2"/>
      <c r="L149" s="2"/>
      <c r="M149" s="2"/>
      <c r="N149" s="2"/>
    </row>
    <row r="150" spans="1:14" x14ac:dyDescent="0.2">
      <c r="A150" s="2"/>
      <c r="B150" s="2"/>
      <c r="C150" s="2"/>
      <c r="D150" s="2"/>
      <c r="E150" s="2"/>
      <c r="F150" s="2"/>
      <c r="G150" s="2"/>
      <c r="H150" s="2"/>
      <c r="I150" s="2"/>
      <c r="J150" s="2"/>
      <c r="K150" s="2"/>
      <c r="L150" s="2"/>
      <c r="M150" s="2"/>
      <c r="N150" s="2"/>
    </row>
    <row r="151" spans="1:14" x14ac:dyDescent="0.2">
      <c r="A151" s="2"/>
      <c r="B151" s="2"/>
      <c r="C151" s="2"/>
      <c r="D151" s="2"/>
      <c r="E151" s="2"/>
      <c r="F151" s="2"/>
      <c r="G151" s="2"/>
      <c r="H151" s="2"/>
      <c r="I151" s="2"/>
      <c r="J151" s="2"/>
      <c r="K151" s="2"/>
      <c r="L151" s="2"/>
      <c r="M151" s="2"/>
      <c r="N151" s="2"/>
    </row>
    <row r="152" spans="1:14" x14ac:dyDescent="0.2">
      <c r="A152" s="2"/>
      <c r="B152" s="2"/>
      <c r="C152" s="2"/>
      <c r="D152" s="2"/>
      <c r="E152" s="2"/>
      <c r="F152" s="2"/>
      <c r="G152" s="2"/>
      <c r="H152" s="2"/>
      <c r="I152" s="2"/>
      <c r="J152" s="2"/>
      <c r="K152" s="2"/>
      <c r="L152" s="2"/>
      <c r="M152" s="2"/>
      <c r="N152" s="2"/>
    </row>
    <row r="153" spans="1:14" x14ac:dyDescent="0.2">
      <c r="A153" s="2"/>
      <c r="B153" s="2"/>
      <c r="C153" s="2"/>
      <c r="D153" s="2"/>
      <c r="E153" s="2"/>
      <c r="F153" s="2"/>
      <c r="G153" s="2"/>
      <c r="H153" s="2"/>
      <c r="I153" s="2"/>
      <c r="J153" s="2"/>
      <c r="K153" s="2"/>
      <c r="L153" s="2"/>
      <c r="M153" s="2"/>
      <c r="N153" s="2"/>
    </row>
    <row r="154" spans="1:14" x14ac:dyDescent="0.2">
      <c r="A154" s="2"/>
      <c r="B154" s="2"/>
      <c r="C154" s="2"/>
      <c r="D154" s="2"/>
      <c r="E154" s="2"/>
      <c r="F154" s="2"/>
      <c r="G154" s="2"/>
      <c r="H154" s="2"/>
      <c r="I154" s="2"/>
      <c r="J154" s="2"/>
      <c r="K154" s="2"/>
      <c r="L154" s="2"/>
      <c r="M154" s="2"/>
      <c r="N154" s="2"/>
    </row>
    <row r="155" spans="1:14" x14ac:dyDescent="0.2">
      <c r="A155" s="2"/>
      <c r="B155" s="2"/>
      <c r="C155" s="2"/>
      <c r="D155" s="2"/>
      <c r="E155" s="2"/>
      <c r="F155" s="2"/>
      <c r="G155" s="2"/>
      <c r="H155" s="2"/>
      <c r="I155" s="2"/>
      <c r="J155" s="2"/>
      <c r="K155" s="2"/>
      <c r="L155" s="2"/>
      <c r="M155" s="2"/>
      <c r="N155" s="2"/>
    </row>
    <row r="156" spans="1:14" x14ac:dyDescent="0.2">
      <c r="A156" s="2"/>
      <c r="B156" s="2"/>
      <c r="C156" s="2"/>
      <c r="D156" s="2"/>
      <c r="E156" s="2"/>
      <c r="F156" s="2"/>
      <c r="G156" s="2"/>
      <c r="H156" s="2"/>
      <c r="I156" s="2"/>
      <c r="J156" s="2"/>
      <c r="K156" s="2"/>
      <c r="L156" s="2"/>
      <c r="M156" s="2"/>
      <c r="N156" s="2"/>
    </row>
    <row r="157" spans="1:14" x14ac:dyDescent="0.2">
      <c r="A157" s="2"/>
      <c r="B157" s="2"/>
      <c r="C157" s="2"/>
      <c r="D157" s="2"/>
      <c r="E157" s="2"/>
      <c r="F157" s="2"/>
      <c r="G157" s="2"/>
      <c r="H157" s="2"/>
      <c r="I157" s="2"/>
      <c r="J157" s="2"/>
      <c r="K157" s="2"/>
      <c r="L157" s="2"/>
      <c r="M157" s="2"/>
      <c r="N157" s="2"/>
    </row>
    <row r="158" spans="1:14" x14ac:dyDescent="0.2">
      <c r="A158" s="2"/>
      <c r="B158" s="2"/>
      <c r="C158" s="2"/>
      <c r="D158" s="2"/>
      <c r="E158" s="2"/>
      <c r="F158" s="2"/>
      <c r="G158" s="2"/>
      <c r="H158" s="2"/>
      <c r="I158" s="2"/>
      <c r="J158" s="2"/>
      <c r="K158" s="2"/>
      <c r="L158" s="2"/>
      <c r="M158" s="2"/>
      <c r="N158" s="2"/>
    </row>
    <row r="159" spans="1:14" x14ac:dyDescent="0.2">
      <c r="A159" s="2"/>
      <c r="B159" s="2"/>
      <c r="C159" s="2"/>
      <c r="D159" s="2"/>
      <c r="E159" s="2"/>
      <c r="F159" s="2"/>
      <c r="G159" s="2"/>
      <c r="H159" s="2"/>
      <c r="I159" s="2"/>
      <c r="J159" s="2"/>
      <c r="K159" s="2"/>
      <c r="L159" s="2"/>
      <c r="M159" s="2"/>
      <c r="N159" s="2"/>
    </row>
    <row r="160" spans="1:14" x14ac:dyDescent="0.2">
      <c r="A160" s="2"/>
      <c r="B160" s="2"/>
      <c r="C160" s="2"/>
      <c r="D160" s="2"/>
      <c r="E160" s="2"/>
      <c r="F160" s="2"/>
      <c r="G160" s="2"/>
      <c r="H160" s="2"/>
      <c r="I160" s="2"/>
      <c r="J160" s="2"/>
      <c r="K160" s="2"/>
      <c r="L160" s="2"/>
      <c r="M160" s="2"/>
      <c r="N160" s="2"/>
    </row>
    <row r="161" spans="1:14" x14ac:dyDescent="0.2">
      <c r="A161" s="2"/>
      <c r="B161" s="2"/>
      <c r="C161" s="2"/>
      <c r="D161" s="2"/>
      <c r="E161" s="2"/>
      <c r="F161" s="2"/>
      <c r="G161" s="2"/>
      <c r="H161" s="2"/>
      <c r="I161" s="2"/>
      <c r="J161" s="2"/>
      <c r="K161" s="2"/>
      <c r="L161" s="2"/>
      <c r="M161" s="2"/>
      <c r="N161" s="2"/>
    </row>
    <row r="162" spans="1:14" x14ac:dyDescent="0.2">
      <c r="A162" s="2"/>
      <c r="B162" s="2"/>
      <c r="C162" s="2"/>
      <c r="D162" s="2"/>
      <c r="E162" s="2"/>
      <c r="F162" s="2"/>
      <c r="G162" s="2"/>
      <c r="H162" s="2"/>
      <c r="I162" s="2"/>
      <c r="J162" s="2"/>
      <c r="K162" s="2"/>
      <c r="L162" s="2"/>
      <c r="M162" s="2"/>
      <c r="N162" s="2"/>
    </row>
    <row r="163" spans="1:14" x14ac:dyDescent="0.2">
      <c r="A163" s="2"/>
      <c r="B163" s="2"/>
      <c r="C163" s="2"/>
      <c r="D163" s="2"/>
      <c r="E163" s="2"/>
      <c r="F163" s="2"/>
      <c r="G163" s="2"/>
      <c r="H163" s="2"/>
      <c r="I163" s="2"/>
      <c r="J163" s="2"/>
      <c r="K163" s="2"/>
      <c r="L163" s="2"/>
      <c r="M163" s="2"/>
      <c r="N163" s="2"/>
    </row>
    <row r="164" spans="1:14" x14ac:dyDescent="0.2">
      <c r="A164" s="2"/>
      <c r="B164" s="2"/>
      <c r="C164" s="2"/>
      <c r="D164" s="2"/>
      <c r="E164" s="2"/>
      <c r="F164" s="2"/>
      <c r="G164" s="2"/>
      <c r="H164" s="2"/>
      <c r="I164" s="2"/>
      <c r="J164" s="2"/>
      <c r="K164" s="2"/>
      <c r="L164" s="2"/>
      <c r="M164" s="2"/>
      <c r="N164" s="2"/>
    </row>
    <row r="165" spans="1:14" x14ac:dyDescent="0.2">
      <c r="A165" s="2"/>
      <c r="B165" s="2"/>
      <c r="C165" s="2"/>
      <c r="D165" s="2"/>
      <c r="E165" s="2"/>
      <c r="F165" s="2"/>
      <c r="G165" s="2"/>
      <c r="H165" s="2"/>
      <c r="I165" s="2"/>
      <c r="J165" s="2"/>
      <c r="K165" s="2"/>
      <c r="L165" s="2"/>
      <c r="M165" s="2"/>
      <c r="N165" s="2"/>
    </row>
    <row r="166" spans="1:14" x14ac:dyDescent="0.2">
      <c r="A166" s="2"/>
      <c r="B166" s="2"/>
      <c r="C166" s="2"/>
      <c r="D166" s="2"/>
      <c r="E166" s="2"/>
      <c r="F166" s="2"/>
      <c r="G166" s="2"/>
      <c r="H166" s="2"/>
      <c r="I166" s="2"/>
      <c r="J166" s="2"/>
      <c r="K166" s="2"/>
      <c r="L166" s="2"/>
      <c r="M166" s="2"/>
      <c r="N166" s="2"/>
    </row>
    <row r="167" spans="1:14" x14ac:dyDescent="0.2">
      <c r="A167" s="2"/>
      <c r="B167" s="2"/>
      <c r="C167" s="2"/>
      <c r="D167" s="2"/>
      <c r="E167" s="2"/>
      <c r="F167" s="2"/>
      <c r="G167" s="2"/>
      <c r="H167" s="2"/>
      <c r="I167" s="2"/>
      <c r="J167" s="2"/>
      <c r="K167" s="2"/>
      <c r="L167" s="2"/>
      <c r="M167" s="2"/>
      <c r="N167" s="2"/>
    </row>
    <row r="168" spans="1:14" x14ac:dyDescent="0.2">
      <c r="A168" s="2"/>
      <c r="B168" s="2"/>
      <c r="C168" s="2"/>
      <c r="D168" s="2"/>
      <c r="E168" s="2"/>
      <c r="F168" s="2"/>
      <c r="G168" s="2"/>
      <c r="H168" s="2"/>
      <c r="I168" s="2"/>
      <c r="J168" s="2"/>
      <c r="K168" s="2"/>
      <c r="L168" s="2"/>
      <c r="M168" s="2"/>
      <c r="N168" s="2"/>
    </row>
    <row r="169" spans="1:14" x14ac:dyDescent="0.2">
      <c r="A169" s="2"/>
      <c r="B169" s="2"/>
      <c r="C169" s="2"/>
      <c r="D169" s="2"/>
      <c r="E169" s="2"/>
      <c r="F169" s="2"/>
      <c r="G169" s="2"/>
      <c r="H169" s="2"/>
      <c r="I169" s="2"/>
      <c r="J169" s="2"/>
      <c r="K169" s="2"/>
      <c r="L169" s="2"/>
      <c r="M169" s="2"/>
      <c r="N169" s="2"/>
    </row>
    <row r="170" spans="1:14" x14ac:dyDescent="0.2">
      <c r="A170" s="2"/>
      <c r="B170" s="2"/>
      <c r="C170" s="2"/>
      <c r="D170" s="2"/>
      <c r="E170" s="2"/>
      <c r="F170" s="2"/>
      <c r="G170" s="2"/>
      <c r="H170" s="2"/>
      <c r="I170" s="2"/>
      <c r="J170" s="2"/>
      <c r="K170" s="2"/>
      <c r="L170" s="2"/>
      <c r="M170" s="2"/>
      <c r="N170" s="2"/>
    </row>
    <row r="171" spans="1:14" x14ac:dyDescent="0.2">
      <c r="A171" s="2"/>
      <c r="B171" s="2"/>
      <c r="C171" s="2"/>
      <c r="D171" s="2"/>
      <c r="E171" s="2"/>
      <c r="F171" s="2"/>
      <c r="G171" s="2"/>
      <c r="H171" s="2"/>
      <c r="I171" s="2"/>
      <c r="J171" s="2"/>
      <c r="K171" s="2"/>
      <c r="L171" s="2"/>
      <c r="M171" s="2"/>
      <c r="N171" s="2"/>
    </row>
    <row r="172" spans="1:14" x14ac:dyDescent="0.2">
      <c r="A172" s="2"/>
      <c r="B172" s="2"/>
      <c r="C172" s="2"/>
      <c r="D172" s="2"/>
      <c r="E172" s="2"/>
      <c r="F172" s="2"/>
      <c r="G172" s="2"/>
      <c r="H172" s="2"/>
      <c r="I172" s="2"/>
      <c r="J172" s="2"/>
      <c r="K172" s="2"/>
      <c r="L172" s="2"/>
      <c r="M172" s="2"/>
      <c r="N172" s="2"/>
    </row>
    <row r="173" spans="1:14" x14ac:dyDescent="0.2">
      <c r="A173" s="2"/>
      <c r="B173" s="2"/>
      <c r="C173" s="2"/>
      <c r="D173" s="2"/>
      <c r="E173" s="2"/>
      <c r="F173" s="2"/>
      <c r="G173" s="2"/>
      <c r="H173" s="2"/>
      <c r="I173" s="2"/>
      <c r="J173" s="2"/>
      <c r="K173" s="2"/>
      <c r="L173" s="2"/>
      <c r="M173" s="2"/>
      <c r="N173" s="2"/>
    </row>
    <row r="174" spans="1:14" x14ac:dyDescent="0.2">
      <c r="A174" s="2"/>
      <c r="B174" s="2"/>
      <c r="C174" s="2"/>
      <c r="D174" s="2"/>
      <c r="E174" s="2"/>
      <c r="F174" s="2"/>
      <c r="G174" s="2"/>
      <c r="H174" s="2"/>
      <c r="I174" s="2"/>
      <c r="J174" s="2"/>
      <c r="K174" s="2"/>
      <c r="L174" s="2"/>
      <c r="M174" s="2"/>
      <c r="N174" s="2"/>
    </row>
    <row r="175" spans="1:14" x14ac:dyDescent="0.2">
      <c r="A175" s="2"/>
      <c r="B175" s="2"/>
      <c r="C175" s="2"/>
      <c r="D175" s="2"/>
      <c r="E175" s="2"/>
      <c r="F175" s="2"/>
      <c r="G175" s="2"/>
      <c r="H175" s="2"/>
      <c r="I175" s="2"/>
      <c r="J175" s="2"/>
      <c r="K175" s="2"/>
      <c r="L175" s="2"/>
      <c r="M175" s="2"/>
      <c r="N175" s="2"/>
    </row>
    <row r="176" spans="1:14" x14ac:dyDescent="0.2">
      <c r="A176" s="2"/>
      <c r="B176" s="2"/>
      <c r="C176" s="2"/>
      <c r="D176" s="2"/>
      <c r="E176" s="2"/>
      <c r="F176" s="2"/>
      <c r="G176" s="2"/>
      <c r="H176" s="2"/>
      <c r="I176" s="2"/>
      <c r="J176" s="2"/>
      <c r="K176" s="2"/>
      <c r="L176" s="2"/>
      <c r="M176" s="2"/>
      <c r="N176" s="2"/>
    </row>
    <row r="177" spans="1:14" x14ac:dyDescent="0.2">
      <c r="A177" s="2"/>
      <c r="B177" s="2"/>
      <c r="C177" s="2"/>
      <c r="D177" s="2"/>
      <c r="E177" s="2"/>
      <c r="F177" s="2"/>
      <c r="G177" s="2"/>
      <c r="H177" s="2"/>
      <c r="I177" s="2"/>
      <c r="J177" s="2"/>
      <c r="K177" s="2"/>
      <c r="L177" s="2"/>
      <c r="M177" s="2"/>
      <c r="N177" s="2"/>
    </row>
    <row r="178" spans="1:14" x14ac:dyDescent="0.2">
      <c r="A178" s="2"/>
      <c r="B178" s="2"/>
      <c r="C178" s="2"/>
      <c r="D178" s="2"/>
      <c r="E178" s="2"/>
      <c r="F178" s="2"/>
      <c r="G178" s="2"/>
      <c r="H178" s="2"/>
      <c r="I178" s="2"/>
      <c r="J178" s="2"/>
      <c r="K178" s="2"/>
      <c r="L178" s="2"/>
      <c r="M178" s="2"/>
      <c r="N178" s="2"/>
    </row>
    <row r="179" spans="1:14" x14ac:dyDescent="0.2">
      <c r="A179" s="2"/>
      <c r="B179" s="2"/>
      <c r="C179" s="2"/>
      <c r="D179" s="2"/>
      <c r="E179" s="2"/>
      <c r="F179" s="2"/>
      <c r="G179" s="2"/>
      <c r="H179" s="2"/>
      <c r="I179" s="2"/>
      <c r="J179" s="2"/>
      <c r="K179" s="2"/>
      <c r="L179" s="2"/>
      <c r="M179" s="2"/>
      <c r="N179" s="2"/>
    </row>
    <row r="180" spans="1:14" x14ac:dyDescent="0.2">
      <c r="A180" s="2"/>
      <c r="B180" s="2"/>
      <c r="C180" s="2"/>
      <c r="D180" s="2"/>
      <c r="E180" s="2"/>
      <c r="F180" s="2"/>
      <c r="G180" s="2"/>
      <c r="H180" s="2"/>
      <c r="I180" s="2"/>
      <c r="J180" s="2"/>
      <c r="K180" s="2"/>
      <c r="L180" s="2"/>
      <c r="M180" s="2"/>
      <c r="N180" s="2"/>
    </row>
    <row r="181" spans="1:14" x14ac:dyDescent="0.2">
      <c r="A181" s="2"/>
      <c r="B181" s="2"/>
      <c r="C181" s="2"/>
      <c r="D181" s="2"/>
      <c r="E181" s="2"/>
      <c r="F181" s="2"/>
      <c r="G181" s="2"/>
      <c r="H181" s="2"/>
      <c r="I181" s="2"/>
      <c r="J181" s="2"/>
      <c r="K181" s="2"/>
      <c r="L181" s="2"/>
      <c r="M181" s="2"/>
      <c r="N181" s="2"/>
    </row>
    <row r="182" spans="1:14" x14ac:dyDescent="0.2">
      <c r="A182" s="2"/>
      <c r="B182" s="2"/>
      <c r="C182" s="2"/>
      <c r="D182" s="2"/>
      <c r="E182" s="2"/>
      <c r="F182" s="2"/>
      <c r="G182" s="2"/>
      <c r="H182" s="2"/>
      <c r="I182" s="2"/>
      <c r="J182" s="2"/>
      <c r="K182" s="2"/>
      <c r="L182" s="2"/>
      <c r="M182" s="2"/>
      <c r="N182" s="2"/>
    </row>
    <row r="183" spans="1:14" x14ac:dyDescent="0.2">
      <c r="A183" s="2"/>
      <c r="B183" s="2"/>
      <c r="C183" s="2"/>
      <c r="D183" s="2"/>
      <c r="E183" s="2"/>
      <c r="F183" s="2"/>
      <c r="G183" s="2"/>
      <c r="H183" s="2"/>
      <c r="I183" s="2"/>
      <c r="J183" s="2"/>
      <c r="K183" s="2"/>
      <c r="L183" s="2"/>
      <c r="M183" s="2"/>
      <c r="N183" s="2"/>
    </row>
    <row r="184" spans="1:14" x14ac:dyDescent="0.2">
      <c r="A184" s="2"/>
      <c r="B184" s="2"/>
      <c r="C184" s="2"/>
      <c r="D184" s="2"/>
      <c r="E184" s="2"/>
      <c r="F184" s="2"/>
      <c r="G184" s="2"/>
      <c r="H184" s="2"/>
      <c r="I184" s="2"/>
      <c r="J184" s="2"/>
      <c r="K184" s="2"/>
      <c r="L184" s="2"/>
      <c r="M184" s="2"/>
      <c r="N184" s="2"/>
    </row>
    <row r="185" spans="1:14" x14ac:dyDescent="0.2">
      <c r="A185" s="2"/>
      <c r="B185" s="2"/>
      <c r="C185" s="2"/>
      <c r="D185" s="2"/>
      <c r="E185" s="2"/>
      <c r="F185" s="2"/>
      <c r="G185" s="2"/>
      <c r="H185" s="2"/>
      <c r="I185" s="2"/>
      <c r="J185" s="2"/>
      <c r="K185" s="2"/>
      <c r="L185" s="2"/>
      <c r="M185" s="2"/>
      <c r="N185" s="2"/>
    </row>
    <row r="186" spans="1:14" x14ac:dyDescent="0.2">
      <c r="A186" s="2"/>
      <c r="B186" s="2"/>
      <c r="C186" s="2"/>
      <c r="D186" s="2"/>
      <c r="E186" s="2"/>
      <c r="F186" s="2"/>
      <c r="G186" s="2"/>
      <c r="H186" s="2"/>
      <c r="I186" s="2"/>
      <c r="J186" s="2"/>
      <c r="K186" s="2"/>
      <c r="L186" s="2"/>
      <c r="M186" s="2"/>
      <c r="N186" s="2"/>
    </row>
    <row r="187" spans="1:14" x14ac:dyDescent="0.2">
      <c r="A187" s="2"/>
      <c r="B187" s="2"/>
      <c r="C187" s="2"/>
      <c r="D187" s="2"/>
      <c r="E187" s="2"/>
      <c r="F187" s="2"/>
      <c r="G187" s="2"/>
      <c r="H187" s="2"/>
      <c r="I187" s="2"/>
      <c r="J187" s="2"/>
      <c r="K187" s="2"/>
      <c r="L187" s="2"/>
      <c r="M187" s="2"/>
      <c r="N187" s="2"/>
    </row>
    <row r="188" spans="1:14" x14ac:dyDescent="0.2">
      <c r="A188" s="2"/>
      <c r="B188" s="2"/>
      <c r="C188" s="2"/>
      <c r="D188" s="2"/>
      <c r="E188" s="2"/>
      <c r="F188" s="2"/>
      <c r="G188" s="2"/>
      <c r="H188" s="2"/>
      <c r="I188" s="2"/>
      <c r="J188" s="2"/>
      <c r="K188" s="2"/>
      <c r="L188" s="2"/>
      <c r="M188" s="2"/>
      <c r="N188" s="2"/>
    </row>
  </sheetData>
  <sheetProtection algorithmName="SHA-512" hashValue="ic+0X4Y3CSnB5SglvnwO36fILcnTAfAOLR0SnZTtTn4f+sYICYC59vIXTj2UIumkGSa2Ac8r/iKkyrT9cfMtxw==" saltValue="NqhFbHbxmnGATVOd7Ds+Ig==" spinCount="100000" sheet="1" objects="1" scenarios="1"/>
  <protectedRanges>
    <protectedRange sqref="D9:D18" name="Range1"/>
  </protectedRange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A6BEB-31BA-4661-8571-33250C62A2AD}">
  <dimension ref="A3:M9"/>
  <sheetViews>
    <sheetView zoomScale="115" zoomScaleNormal="115" workbookViewId="0">
      <selection activeCell="B5" sqref="B5"/>
    </sheetView>
  </sheetViews>
  <sheetFormatPr defaultRowHeight="12.75" x14ac:dyDescent="0.2"/>
  <cols>
    <col min="1" max="1" width="7.42578125" style="2" customWidth="1"/>
    <col min="2" max="10" width="9.140625" style="2"/>
    <col min="11" max="11" width="8.28515625" style="2" customWidth="1"/>
    <col min="12" max="12" width="4.5703125" style="2" customWidth="1"/>
    <col min="13" max="16384" width="9.140625" style="2"/>
  </cols>
  <sheetData>
    <row r="3" spans="1:13" ht="20.25" x14ac:dyDescent="0.3">
      <c r="B3" s="6" t="s">
        <v>99</v>
      </c>
    </row>
    <row r="4" spans="1:13" ht="3.75" customHeight="1" x14ac:dyDescent="0.2"/>
    <row r="5" spans="1:13" x14ac:dyDescent="0.2">
      <c r="B5" s="1" t="s">
        <v>100</v>
      </c>
      <c r="C5" s="4"/>
      <c r="D5" s="4"/>
    </row>
    <row r="6" spans="1:13" x14ac:dyDescent="0.2">
      <c r="B6" s="4"/>
      <c r="C6" s="4"/>
      <c r="D6" s="4"/>
    </row>
    <row r="7" spans="1:13" ht="15" x14ac:dyDescent="0.25">
      <c r="B7" s="7" t="s">
        <v>101</v>
      </c>
      <c r="C7" s="4"/>
      <c r="D7" s="4"/>
      <c r="M7" s="4" t="s">
        <v>102</v>
      </c>
    </row>
    <row r="9" spans="1:13" x14ac:dyDescent="0.2">
      <c r="A9" s="1"/>
      <c r="B9" s="1"/>
    </row>
  </sheetData>
  <sheetProtection algorithmName="SHA-512" hashValue="fToxIF/CRV7V5YByrD7SvKnbno1IQWXA0wdJVl/wyMffdCreIa4TpRj2RzU34NNG0nWGIsMDF/omuOWIUCx+2A==" saltValue="E+eBl+EeeB1pCVsAvTlxrQ=="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B563-C730-4A42-97CC-4E3A3C0D1931}">
  <dimension ref="B2:H31"/>
  <sheetViews>
    <sheetView tabSelected="1" zoomScale="130" zoomScaleNormal="130" workbookViewId="0">
      <selection activeCell="L12" sqref="L12"/>
    </sheetView>
  </sheetViews>
  <sheetFormatPr defaultRowHeight="12.75" x14ac:dyDescent="0.2"/>
  <cols>
    <col min="1" max="1" width="8.5703125" style="2" customWidth="1"/>
    <col min="2" max="2" width="18.7109375" style="2" customWidth="1"/>
    <col min="3" max="3" width="32" style="2" bestFit="1" customWidth="1"/>
    <col min="4" max="4" width="27.42578125" style="2" customWidth="1"/>
    <col min="5" max="16384" width="9.140625" style="2"/>
  </cols>
  <sheetData>
    <row r="2" spans="2:4" ht="20.25" x14ac:dyDescent="0.3">
      <c r="B2" s="6" t="s">
        <v>103</v>
      </c>
    </row>
    <row r="15" spans="2:4" ht="13.5" thickBot="1" x14ac:dyDescent="0.25"/>
    <row r="16" spans="2:4" ht="30" x14ac:dyDescent="0.25">
      <c r="B16" s="20" t="s">
        <v>104</v>
      </c>
      <c r="C16" s="21" t="s">
        <v>105</v>
      </c>
      <c r="D16" s="22" t="s">
        <v>106</v>
      </c>
    </row>
    <row r="17" spans="2:8" ht="16.5" customHeight="1" x14ac:dyDescent="0.25">
      <c r="B17" s="23" t="s">
        <v>107</v>
      </c>
      <c r="C17" s="38" t="s">
        <v>108</v>
      </c>
      <c r="D17" s="17" t="s">
        <v>109</v>
      </c>
    </row>
    <row r="18" spans="2:8" ht="15" x14ac:dyDescent="0.25">
      <c r="B18" s="23" t="s">
        <v>110</v>
      </c>
      <c r="C18" s="39" t="s">
        <v>111</v>
      </c>
      <c r="D18" s="40" t="s">
        <v>112</v>
      </c>
    </row>
    <row r="19" spans="2:8" ht="15" x14ac:dyDescent="0.25">
      <c r="B19" s="23" t="s">
        <v>113</v>
      </c>
      <c r="C19" s="16" t="s">
        <v>114</v>
      </c>
      <c r="D19" s="17" t="s">
        <v>115</v>
      </c>
    </row>
    <row r="20" spans="2:8" ht="15.75" thickBot="1" x14ac:dyDescent="0.3">
      <c r="B20" s="24" t="s">
        <v>116</v>
      </c>
      <c r="C20" s="18" t="s">
        <v>114</v>
      </c>
      <c r="D20" s="19" t="s">
        <v>115</v>
      </c>
    </row>
    <row r="21" spans="2:8" ht="13.5" thickBot="1" x14ac:dyDescent="0.25"/>
    <row r="22" spans="2:8" ht="15" x14ac:dyDescent="0.25">
      <c r="B22" s="15"/>
      <c r="C22" s="89" t="s">
        <v>117</v>
      </c>
      <c r="D22" s="90"/>
    </row>
    <row r="23" spans="2:8" ht="32.25" customHeight="1" x14ac:dyDescent="0.2">
      <c r="B23" s="28" t="s">
        <v>118</v>
      </c>
      <c r="C23" s="29" t="s">
        <v>119</v>
      </c>
      <c r="D23" s="31" t="s">
        <v>120</v>
      </c>
      <c r="H23" s="25"/>
    </row>
    <row r="24" spans="2:8" ht="34.5" customHeight="1" thickBot="1" x14ac:dyDescent="0.25">
      <c r="B24" s="27" t="s">
        <v>121</v>
      </c>
      <c r="C24" s="30" t="s">
        <v>122</v>
      </c>
      <c r="D24" s="26" t="s">
        <v>123</v>
      </c>
    </row>
    <row r="25" spans="2:8" ht="14.25" x14ac:dyDescent="0.2">
      <c r="D25" s="8"/>
    </row>
    <row r="26" spans="2:8" x14ac:dyDescent="0.2">
      <c r="B26" s="12" t="s">
        <v>124</v>
      </c>
      <c r="C26" s="11"/>
      <c r="D26" s="11"/>
      <c r="E26" s="11"/>
      <c r="F26" s="11"/>
      <c r="G26" s="11"/>
      <c r="H26" s="11"/>
    </row>
    <row r="27" spans="2:8" x14ac:dyDescent="0.2">
      <c r="B27" s="10" t="s">
        <v>125</v>
      </c>
      <c r="C27" s="11"/>
      <c r="D27" s="11"/>
      <c r="E27" s="11"/>
      <c r="F27" s="11"/>
      <c r="G27" s="11"/>
      <c r="H27" s="11"/>
    </row>
    <row r="28" spans="2:8" x14ac:dyDescent="0.2">
      <c r="B28" s="10" t="s">
        <v>126</v>
      </c>
      <c r="C28" s="11"/>
      <c r="D28" s="11"/>
      <c r="E28" s="11"/>
      <c r="F28" s="11"/>
      <c r="G28" s="11"/>
      <c r="H28" s="11"/>
    </row>
    <row r="30" spans="2:8" x14ac:dyDescent="0.2">
      <c r="B30" s="5" t="s">
        <v>127</v>
      </c>
    </row>
    <row r="31" spans="2:8" ht="14.25" x14ac:dyDescent="0.2">
      <c r="E31" s="25"/>
    </row>
  </sheetData>
  <sheetProtection algorithmName="SHA-512" hashValue="kl+mSidp2s6UncZlV4VUnAPTjsF++XvgVyHJgfVgPIw9tocbwhSC545Sm8rtlRxs93NC341h03ZzWZDC+bg1pg==" saltValue="NOPauI1muhkQkr6HjnasVg==" spinCount="100000" sheet="1" objects="1" scenarios="1"/>
  <mergeCells count="1">
    <mergeCell ref="C22:D22"/>
  </mergeCells>
  <hyperlinks>
    <hyperlink ref="B30" location="'Stock water demand calculator'!A1" display="Return to the stock water demand calculator " xr:uid="{DF2D3BFF-5193-4BC3-9A59-48744484C085}"/>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f71ed5-258d-49e3-ad28-e38471bd79f2" xsi:nil="true"/>
    <Description xmlns="1cc84491-9042-434c-8381-0b4e4ae8a1ac">Actual Month of Meeting</Description>
    <P005IanBarber xmlns="1cc84491-9042-434c-8381-0b4e4ae8a1ac" xsi:nil="true"/>
    <ei1b xmlns="1cc84491-9042-434c-8381-0b4e4ae8a1ac" xsi:nil="true"/>
    <lcf76f155ced4ddcb4097134ff3c332f xmlns="1cc84491-9042-434c-8381-0b4e4ae8a1a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529083863986419E13B3D1D6A6A716" ma:contentTypeVersion="21" ma:contentTypeDescription="Create a new document." ma:contentTypeScope="" ma:versionID="53e12a32b5e7960f180c1d69e893ade6">
  <xsd:schema xmlns:xsd="http://www.w3.org/2001/XMLSchema" xmlns:xs="http://www.w3.org/2001/XMLSchema" xmlns:p="http://schemas.microsoft.com/office/2006/metadata/properties" xmlns:ns2="1cc84491-9042-434c-8381-0b4e4ae8a1ac" xmlns:ns3="a1f71ed5-258d-49e3-ad28-e38471bd79f2" targetNamespace="http://schemas.microsoft.com/office/2006/metadata/properties" ma:root="true" ma:fieldsID="1cd0937f1eb867751c0740e9650fe6bd" ns2:_="" ns3:_="">
    <xsd:import namespace="1cc84491-9042-434c-8381-0b4e4ae8a1ac"/>
    <xsd:import namespace="a1f71ed5-258d-49e3-ad28-e38471bd79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Description" minOccurs="0"/>
                <xsd:element ref="ns2:ei1b" minOccurs="0"/>
                <xsd:element ref="ns3:SharedWithUsers" minOccurs="0"/>
                <xsd:element ref="ns3:SharedWithDetails" minOccurs="0"/>
                <xsd:element ref="ns2:MediaLengthInSeconds" minOccurs="0"/>
                <xsd:element ref="ns2:lcf76f155ced4ddcb4097134ff3c332f" minOccurs="0"/>
                <xsd:element ref="ns3:TaxCatchAll" minOccurs="0"/>
                <xsd:element ref="ns2:P005IanBarb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84491-9042-434c-8381-0b4e4ae8a1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Description" ma:index="18" nillable="true" ma:displayName="Description" ma:default="Actual Month of Meeting" ma:format="Dropdown" ma:internalName="Description">
      <xsd:simpleType>
        <xsd:restriction base="dms:Text">
          <xsd:maxLength value="255"/>
        </xsd:restriction>
      </xsd:simpleType>
    </xsd:element>
    <xsd:element name="ei1b" ma:index="19" nillable="true" ma:displayName="Description" ma:description="Supporting Documents" ma:format="Dropdown" ma:internalName="ei1b">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631289c-9205-4ed6-9ba4-fecc4789515f" ma:termSetId="09814cd3-568e-fe90-9814-8d621ff8fb84" ma:anchorId="fba54fb3-c3e1-fe81-a776-ca4b69148c4d" ma:open="true" ma:isKeyword="false">
      <xsd:complexType>
        <xsd:sequence>
          <xsd:element ref="pc:Terms" minOccurs="0" maxOccurs="1"/>
        </xsd:sequence>
      </xsd:complexType>
    </xsd:element>
    <xsd:element name="P005IanBarber" ma:index="26" nillable="true" ma:displayName="P005 Ian Barber " ma:format="Dropdown" ma:internalName="P005IanBarber">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f71ed5-258d-49e3-ad28-e38471bd79f2"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9f601b21-29dc-4766-95f8-d3f02b1b7b89}" ma:internalName="TaxCatchAll" ma:showField="CatchAllData" ma:web="a1f71ed5-258d-49e3-ad28-e38471bd79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0D8359-9935-404A-8C81-8BF9F8B748E0}">
  <ds:schemaRefs>
    <ds:schemaRef ds:uri="http://schemas.microsoft.com/office/2006/metadata/properties"/>
    <ds:schemaRef ds:uri="http://schemas.microsoft.com/office/infopath/2007/PartnerControls"/>
    <ds:schemaRef ds:uri="a1f71ed5-258d-49e3-ad28-e38471bd79f2"/>
    <ds:schemaRef ds:uri="1cc84491-9042-434c-8381-0b4e4ae8a1ac"/>
  </ds:schemaRefs>
</ds:datastoreItem>
</file>

<file path=customXml/itemProps2.xml><?xml version="1.0" encoding="utf-8"?>
<ds:datastoreItem xmlns:ds="http://schemas.openxmlformats.org/officeDocument/2006/customXml" ds:itemID="{C8362B42-2569-436B-BAF9-536246978F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84491-9042-434c-8381-0b4e4ae8a1ac"/>
    <ds:schemaRef ds:uri="a1f71ed5-258d-49e3-ad28-e38471bd79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C64B47-3EE2-4B87-BAB4-C686A09DC3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Stock water demand calculator</vt:lpstr>
      <vt:lpstr>Reticulated system cost calc</vt:lpstr>
      <vt:lpstr>Definitions and glossary</vt:lpstr>
      <vt:lpstr>Worked example and diagram</vt:lpstr>
    </vt:vector>
  </TitlesOfParts>
  <Manager/>
  <Company>Serve-Ag Pty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jcurran</dc:creator>
  <cp:keywords/>
  <dc:description/>
  <cp:lastModifiedBy>Georgia McCarthy</cp:lastModifiedBy>
  <cp:revision/>
  <dcterms:created xsi:type="dcterms:W3CDTF">2003-02-03T22:01:15Z</dcterms:created>
  <dcterms:modified xsi:type="dcterms:W3CDTF">2024-10-30T05:48:50Z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0x010100FD529083863986419E13B3D1D6A6A716</vt:lpwstr>
  </property>
  <property fmtid="{D5CDD505-2E9C-101B-9397-08002B2CF9AE}" pid="3" name="MediaServiceImageTags">
    <vt:lpwstr/>
  </property>
</Properties>
</file>